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MOERE-TS3\share\●貸室請求書\"/>
    </mc:Choice>
  </mc:AlternateContent>
  <xr:revisionPtr revIDLastSave="0" documentId="13_ncr:1_{97CC21E6-1F05-428A-B3F0-87B5C0B20D6A}" xr6:coauthVersionLast="47" xr6:coauthVersionMax="47" xr10:uidLastSave="{00000000-0000-0000-0000-000000000000}"/>
  <bookViews>
    <workbookView xWindow="2415" yWindow="210" windowWidth="19245" windowHeight="15270" tabRatio="479" xr2:uid="{00000000-000D-0000-FFFF-FFFF00000000}"/>
  </bookViews>
  <sheets>
    <sheet name="申請書（入力用）" sheetId="15" r:id="rId1"/>
    <sheet name="視察依頼書（印刷用）" sheetId="18" r:id="rId2"/>
    <sheet name="価格表" sheetId="17" r:id="rId3"/>
  </sheets>
  <definedNames>
    <definedName name="_xlnm.Print_Area" localSheetId="2">価格表!$A$1:$H$12</definedName>
    <definedName name="_xlnm.Print_Area" localSheetId="1">'視察依頼書（印刷用）'!$A$1:$G$27</definedName>
    <definedName name="_xlnm.Print_Area" localSheetId="0">'申請書（入力用）'!$A$1:$G$29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5" l="1"/>
  <c r="D26" i="15"/>
  <c r="D13" i="18" l="1"/>
  <c r="F4" i="18"/>
  <c r="B27" i="18"/>
  <c r="B23" i="18"/>
  <c r="B21" i="18"/>
  <c r="D16" i="18"/>
  <c r="G12" i="17"/>
  <c r="B20" i="18" l="1"/>
  <c r="B25" i="18"/>
  <c r="D10" i="18"/>
  <c r="D17" i="18"/>
  <c r="D15" i="18"/>
  <c r="D14" i="18"/>
  <c r="D12" i="18"/>
  <c r="D11" i="18"/>
  <c r="F26" i="15" l="1"/>
  <c r="H4" i="17" l="1"/>
  <c r="H5" i="17"/>
  <c r="H6" i="17"/>
  <c r="H7" i="17"/>
  <c r="H8" i="17"/>
  <c r="H10" i="17"/>
  <c r="H3" i="17"/>
  <c r="H2" i="17"/>
  <c r="F25" i="15" l="1"/>
  <c r="G10" i="17"/>
  <c r="G8" i="17"/>
  <c r="G7" i="17"/>
  <c r="G6" i="17"/>
  <c r="G5" i="17"/>
  <c r="G4" i="17"/>
  <c r="G3" i="17"/>
  <c r="G2" i="17"/>
  <c r="C27" i="15" l="1"/>
</calcChain>
</file>

<file path=xl/sharedStrings.xml><?xml version="1.0" encoding="utf-8"?>
<sst xmlns="http://schemas.openxmlformats.org/spreadsheetml/2006/main" count="77" uniqueCount="71">
  <si>
    <t>単価</t>
    <rPh sb="0" eb="2">
      <t>タンカ</t>
    </rPh>
    <phoneticPr fontId="3"/>
  </si>
  <si>
    <t>使用月日</t>
  </si>
  <si>
    <t>時間区分</t>
    <rPh sb="0" eb="2">
      <t>ジカン</t>
    </rPh>
    <rPh sb="2" eb="4">
      <t>クブン</t>
    </rPh>
    <phoneticPr fontId="3"/>
  </si>
  <si>
    <t>使用料金</t>
    <rPh sb="0" eb="2">
      <t>シヨウ</t>
    </rPh>
    <rPh sb="2" eb="4">
      <t>リョウキン</t>
    </rPh>
    <phoneticPr fontId="3"/>
  </si>
  <si>
    <t>午後</t>
    <rPh sb="0" eb="2">
      <t>ゴゴ</t>
    </rPh>
    <phoneticPr fontId="3"/>
  </si>
  <si>
    <t>　　合　　計</t>
    <rPh sb="2" eb="3">
      <t>ゴウ</t>
    </rPh>
    <rPh sb="5" eb="6">
      <t>ケイ</t>
    </rPh>
    <phoneticPr fontId="3"/>
  </si>
  <si>
    <t>午前</t>
    <rPh sb="0" eb="2">
      <t>ゴゼン</t>
    </rPh>
    <phoneticPr fontId="3"/>
  </si>
  <si>
    <t>夜間</t>
    <rPh sb="0" eb="2">
      <t>ヤカン</t>
    </rPh>
    <phoneticPr fontId="3"/>
  </si>
  <si>
    <t>全日</t>
    <rPh sb="0" eb="2">
      <t>ゼンニチ</t>
    </rPh>
    <phoneticPr fontId="3"/>
  </si>
  <si>
    <t>延長</t>
    <rPh sb="0" eb="2">
      <t>エンチョウ</t>
    </rPh>
    <phoneticPr fontId="3"/>
  </si>
  <si>
    <t>数量</t>
    <rPh sb="0" eb="1">
      <t>カズ</t>
    </rPh>
    <rPh sb="1" eb="2">
      <t>リョウ</t>
    </rPh>
    <phoneticPr fontId="3"/>
  </si>
  <si>
    <t>アトリウム1</t>
  </si>
  <si>
    <t>アトリウム2</t>
  </si>
  <si>
    <t>スタンディングライト</t>
    <phoneticPr fontId="4"/>
  </si>
  <si>
    <t>ピアノ</t>
    <phoneticPr fontId="4"/>
  </si>
  <si>
    <t>e-mail:</t>
    <phoneticPr fontId="3"/>
  </si>
  <si>
    <t>施設・備品名</t>
    <rPh sb="0" eb="2">
      <t>シセツ</t>
    </rPh>
    <rPh sb="3" eb="5">
      <t>ビヒン</t>
    </rPh>
    <rPh sb="5" eb="6">
      <t>メイ</t>
    </rPh>
    <phoneticPr fontId="3"/>
  </si>
  <si>
    <t>所長</t>
    <rPh sb="0" eb="2">
      <t>ショチョウ</t>
    </rPh>
    <phoneticPr fontId="3"/>
  </si>
  <si>
    <t>係</t>
    <rPh sb="0" eb="1">
      <t>カカリ</t>
    </rPh>
    <phoneticPr fontId="3"/>
  </si>
  <si>
    <t>郵便番号：</t>
    <rPh sb="0" eb="4">
      <t>ユウビンバンゴウ</t>
    </rPh>
    <phoneticPr fontId="3"/>
  </si>
  <si>
    <t>住所：</t>
    <rPh sb="0" eb="2">
      <t>ジュウショ</t>
    </rPh>
    <phoneticPr fontId="3"/>
  </si>
  <si>
    <t>申請日：</t>
    <rPh sb="0" eb="2">
      <t>シンセイ</t>
    </rPh>
    <rPh sb="2" eb="3">
      <t>ビ</t>
    </rPh>
    <phoneticPr fontId="3"/>
  </si>
  <si>
    <t>団体名：</t>
    <rPh sb="0" eb="2">
      <t>ダンタイ</t>
    </rPh>
    <rPh sb="2" eb="3">
      <t>メイ</t>
    </rPh>
    <phoneticPr fontId="3"/>
  </si>
  <si>
    <t>代表者氏名：</t>
    <rPh sb="0" eb="3">
      <t>ダイヒョウシャ</t>
    </rPh>
    <rPh sb="3" eb="5">
      <t>シメイ</t>
    </rPh>
    <phoneticPr fontId="3"/>
  </si>
  <si>
    <t>連絡責任者：</t>
    <rPh sb="0" eb="2">
      <t>レンラク</t>
    </rPh>
    <rPh sb="2" eb="5">
      <t>セキニンシャ</t>
    </rPh>
    <phoneticPr fontId="3"/>
  </si>
  <si>
    <t>電話番号：</t>
    <rPh sb="0" eb="2">
      <t>デンワ</t>
    </rPh>
    <rPh sb="2" eb="4">
      <t>バンゴウ</t>
    </rPh>
    <phoneticPr fontId="3"/>
  </si>
  <si>
    <t>午前・午後</t>
    <rPh sb="0" eb="2">
      <t>ゴゼン</t>
    </rPh>
    <rPh sb="3" eb="5">
      <t>ゴゴ</t>
    </rPh>
    <phoneticPr fontId="4"/>
  </si>
  <si>
    <t>午後・夜間</t>
    <rPh sb="0" eb="2">
      <t>ゴゴ</t>
    </rPh>
    <rPh sb="3" eb="5">
      <t>ヤカン</t>
    </rPh>
    <phoneticPr fontId="4"/>
  </si>
  <si>
    <t>オーディオ装置</t>
    <rPh sb="5" eb="7">
      <t>ソウチ</t>
    </rPh>
    <phoneticPr fontId="3"/>
  </si>
  <si>
    <t>プロジェクター</t>
    <phoneticPr fontId="4"/>
  </si>
  <si>
    <t>マイク</t>
    <phoneticPr fontId="4"/>
  </si>
  <si>
    <t>窓口で支払い</t>
    <rPh sb="0" eb="2">
      <t>マドグチ</t>
    </rPh>
    <rPh sb="3" eb="5">
      <t>シハラ</t>
    </rPh>
    <phoneticPr fontId="3"/>
  </si>
  <si>
    <t>銀行振込</t>
    <rPh sb="0" eb="2">
      <t>ギンコウ</t>
    </rPh>
    <rPh sb="2" eb="4">
      <t>フリコミ</t>
    </rPh>
    <phoneticPr fontId="3"/>
  </si>
  <si>
    <t>支払い方法：</t>
    <rPh sb="0" eb="2">
      <t>シハラ</t>
    </rPh>
    <rPh sb="3" eb="5">
      <t>ホウホウ</t>
    </rPh>
    <phoneticPr fontId="3"/>
  </si>
  <si>
    <t>公益財団法人札幌市公園緑化協会</t>
  </si>
  <si>
    <t>モエレ沼公園管理事務所長　様</t>
    <phoneticPr fontId="4"/>
  </si>
  <si>
    <t>１．訪問日時</t>
    <rPh sb="2" eb="4">
      <t>ホウモン</t>
    </rPh>
    <rPh sb="4" eb="6">
      <t>ニチジ</t>
    </rPh>
    <phoneticPr fontId="4"/>
  </si>
  <si>
    <t>２．視察の観点</t>
    <rPh sb="2" eb="4">
      <t>シサツ</t>
    </rPh>
    <rPh sb="5" eb="7">
      <t>カンテン</t>
    </rPh>
    <phoneticPr fontId="4"/>
  </si>
  <si>
    <t>３．視察者数</t>
    <rPh sb="2" eb="5">
      <t>シサツシャ</t>
    </rPh>
    <rPh sb="5" eb="6">
      <t>スウ</t>
    </rPh>
    <phoneticPr fontId="4"/>
  </si>
  <si>
    <t>４．特記事項</t>
    <rPh sb="2" eb="4">
      <t>トッキ</t>
    </rPh>
    <rPh sb="4" eb="6">
      <t>ジコウ</t>
    </rPh>
    <phoneticPr fontId="4"/>
  </si>
  <si>
    <t>住所：</t>
    <rPh sb="0" eb="2">
      <t>ジュウショ</t>
    </rPh>
    <phoneticPr fontId="4"/>
  </si>
  <si>
    <t>団体名：</t>
    <rPh sb="0" eb="2">
      <t>ダンタイ</t>
    </rPh>
    <rPh sb="2" eb="3">
      <t>メイ</t>
    </rPh>
    <phoneticPr fontId="4"/>
  </si>
  <si>
    <t>代表者氏名：</t>
    <rPh sb="0" eb="3">
      <t>ダイヒョウシャ</t>
    </rPh>
    <rPh sb="3" eb="5">
      <t>シメイ</t>
    </rPh>
    <phoneticPr fontId="4"/>
  </si>
  <si>
    <t>連絡責任者：</t>
    <rPh sb="0" eb="2">
      <t>レンラク</t>
    </rPh>
    <rPh sb="2" eb="5">
      <t>セキニンシャ</t>
    </rPh>
    <phoneticPr fontId="4"/>
  </si>
  <si>
    <t>TEL：</t>
    <phoneticPr fontId="4"/>
  </si>
  <si>
    <t>e-mail：</t>
    <phoneticPr fontId="4"/>
  </si>
  <si>
    <t>①公園施設の視察（DVD鑑賞と解説｜30分）</t>
    <rPh sb="1" eb="3">
      <t>コウエン</t>
    </rPh>
    <rPh sb="3" eb="5">
      <t>シセツ</t>
    </rPh>
    <rPh sb="6" eb="8">
      <t>シサツ</t>
    </rPh>
    <rPh sb="12" eb="14">
      <t>カンショウ</t>
    </rPh>
    <rPh sb="15" eb="17">
      <t>カイセツ</t>
    </rPh>
    <rPh sb="20" eb="21">
      <t>フン</t>
    </rPh>
    <phoneticPr fontId="3"/>
  </si>
  <si>
    <t>②公園施設の視察（DVD鑑賞と解説＋雪冷房見学｜60分）</t>
    <rPh sb="12" eb="14">
      <t>カンショウ</t>
    </rPh>
    <rPh sb="15" eb="17">
      <t>カイセツ</t>
    </rPh>
    <rPh sb="18" eb="21">
      <t>ユキレイボウ</t>
    </rPh>
    <rPh sb="21" eb="23">
      <t>ケンガク</t>
    </rPh>
    <rPh sb="26" eb="27">
      <t>フン</t>
    </rPh>
    <phoneticPr fontId="3"/>
  </si>
  <si>
    <t>来園日：</t>
    <rPh sb="0" eb="2">
      <t>ライエン</t>
    </rPh>
    <rPh sb="2" eb="3">
      <t>ビ</t>
    </rPh>
    <phoneticPr fontId="3"/>
  </si>
  <si>
    <t>来園時間：</t>
    <rPh sb="0" eb="4">
      <t>ライエンジカン</t>
    </rPh>
    <phoneticPr fontId="3"/>
  </si>
  <si>
    <t>視察の観点：</t>
    <rPh sb="0" eb="2">
      <t>シサツ</t>
    </rPh>
    <rPh sb="3" eb="5">
      <t>カンテン</t>
    </rPh>
    <phoneticPr fontId="3"/>
  </si>
  <si>
    <t>視察の種類：</t>
    <rPh sb="0" eb="2">
      <t>シサツ</t>
    </rPh>
    <rPh sb="3" eb="5">
      <t>シュルイ</t>
    </rPh>
    <phoneticPr fontId="3"/>
  </si>
  <si>
    <t>人数：</t>
    <rPh sb="0" eb="2">
      <t>ニンズウ</t>
    </rPh>
    <phoneticPr fontId="3"/>
  </si>
  <si>
    <t>1. 視察内容</t>
    <rPh sb="3" eb="5">
      <t>シサツ</t>
    </rPh>
    <rPh sb="5" eb="7">
      <t>ナイヨウ</t>
    </rPh>
    <phoneticPr fontId="3"/>
  </si>
  <si>
    <t>特記事項：</t>
    <rPh sb="0" eb="4">
      <t>トッキジコウ</t>
    </rPh>
    <phoneticPr fontId="3"/>
  </si>
  <si>
    <t>視察用映像・オーディオ一式</t>
    <rPh sb="0" eb="2">
      <t>シサツ</t>
    </rPh>
    <rPh sb="2" eb="3">
      <t>ヨウ</t>
    </rPh>
    <rPh sb="3" eb="5">
      <t>エイゾウ</t>
    </rPh>
    <rPh sb="11" eb="13">
      <t>イッシキ</t>
    </rPh>
    <phoneticPr fontId="4"/>
  </si>
  <si>
    <t>タクシー</t>
    <phoneticPr fontId="3"/>
  </si>
  <si>
    <t>貸し切りバス</t>
    <rPh sb="0" eb="1">
      <t>カ</t>
    </rPh>
    <rPh sb="2" eb="3">
      <t>キ</t>
    </rPh>
    <phoneticPr fontId="3"/>
  </si>
  <si>
    <t>その他</t>
    <rPh sb="2" eb="3">
      <t>タ</t>
    </rPh>
    <phoneticPr fontId="3"/>
  </si>
  <si>
    <t>視察依頼文書</t>
    <rPh sb="0" eb="2">
      <t>シサツ</t>
    </rPh>
    <rPh sb="2" eb="6">
      <t>イライブンショ</t>
    </rPh>
    <phoneticPr fontId="4"/>
  </si>
  <si>
    <t>1F スペース1</t>
    <phoneticPr fontId="3"/>
  </si>
  <si>
    <t>2F スペース2</t>
    <phoneticPr fontId="3"/>
  </si>
  <si>
    <t>1F スペース1</t>
    <phoneticPr fontId="4"/>
  </si>
  <si>
    <t>2F スペース2</t>
    <phoneticPr fontId="4"/>
  </si>
  <si>
    <t xml:space="preserve">モエレ沼公園視察依頼文書 兼 貸室利用申請書 </t>
    <rPh sb="3" eb="6">
      <t>ヌマコウエン</t>
    </rPh>
    <rPh sb="6" eb="8">
      <t>シサツ</t>
    </rPh>
    <rPh sb="8" eb="10">
      <t>イライ</t>
    </rPh>
    <rPh sb="10" eb="12">
      <t>ブンショ</t>
    </rPh>
    <phoneticPr fontId="3"/>
  </si>
  <si>
    <t>※水色のセル部分について、入力・選択してください。</t>
    <rPh sb="1" eb="3">
      <t>ミズイロ</t>
    </rPh>
    <rPh sb="6" eb="8">
      <t>ブブン</t>
    </rPh>
    <rPh sb="13" eb="15">
      <t>ニュウリョク</t>
    </rPh>
    <rPh sb="16" eb="18">
      <t>センタク</t>
    </rPh>
    <phoneticPr fontId="3"/>
  </si>
  <si>
    <t>来園方法：</t>
    <rPh sb="0" eb="4">
      <t>ライエンホウホウ</t>
    </rPh>
    <phoneticPr fontId="3"/>
  </si>
  <si>
    <t>③雪冷房現地見学（10分）</t>
    <phoneticPr fontId="3"/>
  </si>
  <si>
    <r>
      <t xml:space="preserve">2. 貸室利用内容  </t>
    </r>
    <r>
      <rPr>
        <sz val="9"/>
        <rFont val="Yu Gothic Medium"/>
        <family val="3"/>
        <charset val="128"/>
      </rPr>
      <t>※「視察の種類」で①・②を選んだ方のみ</t>
    </r>
    <rPh sb="3" eb="5">
      <t>カシシツ</t>
    </rPh>
    <rPh sb="5" eb="7">
      <t>リヨウ</t>
    </rPh>
    <rPh sb="7" eb="9">
      <t>ナイヨウ</t>
    </rPh>
    <phoneticPr fontId="3"/>
  </si>
  <si>
    <t>課長</t>
    <rPh sb="0" eb="2">
      <t>カチョウ</t>
    </rPh>
    <phoneticPr fontId="3"/>
  </si>
  <si>
    <t>65インチディスプレイ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</si>
</sst>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0_);[Red]\(0\)"/>
    <numFmt numFmtId="177" formatCode="#,##0_);[Red]\(#,##0\)"/>
    <numFmt numFmtId="178" formatCode="&quot;¥&quot;#,##0_);[Red]\(&quot;¥&quot;#,##0\)"/>
    <numFmt numFmtId="179" formatCode="[$-F800]dddd\,\ mmmm\ dd\,\ yyyy"/>
    <numFmt numFmtId="180" formatCode="[&lt;=999]000;[&lt;=9999]000\-00;000\-0000"/>
    <numFmt numFmtId="181" formatCode="yyyy&quot;年&quot;m&quot;月&quot;d&quot;日&quot;;@"/>
    <numFmt numFmtId="182" formatCode="0&quot;人&quot;"/>
    <numFmt numFmtId="183" formatCode="h:mm;@"/>
  </numFmts>
  <fonts count="29">
    <font>
      <sz val="12"/>
      <name val="Osaka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2"/>
      <name val="Yu Gothic Medium"/>
      <family val="3"/>
      <charset val="128"/>
    </font>
    <font>
      <sz val="11"/>
      <name val="Yu Gothic Medium"/>
      <family val="3"/>
      <charset val="128"/>
    </font>
    <font>
      <sz val="10"/>
      <name val="Yu Gothic Medium"/>
      <family val="3"/>
      <charset val="128"/>
    </font>
    <font>
      <sz val="9"/>
      <name val="Yu Gothic Medium"/>
      <family val="3"/>
      <charset val="128"/>
    </font>
    <font>
      <b/>
      <sz val="16"/>
      <name val="Yu Gothic Medium"/>
      <family val="3"/>
      <charset val="128"/>
    </font>
    <font>
      <sz val="18"/>
      <name val="Yu Gothic Medium"/>
      <family val="3"/>
      <charset val="128"/>
    </font>
    <font>
      <sz val="11"/>
      <name val="Yu Gothic Medium"/>
      <family val="2"/>
      <charset val="128"/>
    </font>
    <font>
      <b/>
      <sz val="14"/>
      <name val="Yu Gothic Medium"/>
      <family val="2"/>
      <charset val="128"/>
    </font>
    <font>
      <b/>
      <sz val="14"/>
      <name val="Yu Gothic Medium"/>
      <family val="3"/>
      <charset val="128"/>
    </font>
    <font>
      <sz val="14"/>
      <name val="Yu Gothic Medium"/>
      <family val="3"/>
      <charset val="128"/>
    </font>
    <font>
      <sz val="11"/>
      <name val="Arial"/>
      <family val="2"/>
    </font>
    <font>
      <sz val="12"/>
      <name val="游ゴシック Medium"/>
      <family val="3"/>
      <charset val="128"/>
    </font>
    <font>
      <sz val="10"/>
      <name val="游ゴシック Medium"/>
      <family val="3"/>
      <charset val="128"/>
    </font>
    <font>
      <sz val="11"/>
      <name val="游ゴシック Medium"/>
      <family val="3"/>
      <charset val="128"/>
    </font>
    <font>
      <sz val="14"/>
      <name val="游ゴシック Medium"/>
      <family val="3"/>
      <charset val="128"/>
    </font>
    <font>
      <u/>
      <sz val="12"/>
      <color theme="10"/>
      <name val="Osaka"/>
      <family val="3"/>
      <charset val="128"/>
    </font>
    <font>
      <sz val="13"/>
      <name val="游ゴシック Medium"/>
      <family val="3"/>
      <charset val="128"/>
    </font>
    <font>
      <b/>
      <sz val="12"/>
      <name val="Yu Gothic Medium"/>
      <family val="3"/>
      <charset val="128"/>
    </font>
    <font>
      <b/>
      <sz val="16"/>
      <color theme="0"/>
      <name val="Yu Gothic Medium"/>
      <family val="3"/>
      <charset val="128"/>
    </font>
    <font>
      <sz val="11"/>
      <color theme="0"/>
      <name val="Yu Gothic Medium"/>
      <family val="3"/>
      <charset val="128"/>
    </font>
    <font>
      <b/>
      <sz val="22"/>
      <name val="游ゴシック Medium"/>
      <family val="3"/>
      <charset val="128"/>
    </font>
    <font>
      <b/>
      <sz val="22"/>
      <name val="Osaka"/>
      <family val="3"/>
      <charset val="128"/>
    </font>
    <font>
      <sz val="12"/>
      <name val="Arial"/>
      <family val="2"/>
    </font>
    <font>
      <b/>
      <sz val="12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0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3" xfId="0" applyBorder="1"/>
    <xf numFmtId="38" fontId="0" fillId="0" borderId="3" xfId="1" applyFont="1" applyBorder="1"/>
    <xf numFmtId="0" fontId="6" fillId="0" borderId="0" xfId="3" applyFont="1">
      <alignment vertical="center"/>
    </xf>
    <xf numFmtId="0" fontId="8" fillId="0" borderId="0" xfId="3" applyFont="1">
      <alignment vertical="center"/>
    </xf>
    <xf numFmtId="177" fontId="6" fillId="0" borderId="0" xfId="3" applyNumberFormat="1" applyFont="1">
      <alignment vertical="center"/>
    </xf>
    <xf numFmtId="0" fontId="6" fillId="0" borderId="0" xfId="0" applyFont="1"/>
    <xf numFmtId="0" fontId="6" fillId="0" borderId="0" xfId="3" applyFont="1" applyAlignment="1"/>
    <xf numFmtId="0" fontId="6" fillId="0" borderId="0" xfId="3" applyFont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3" xfId="3" applyFont="1" applyBorder="1">
      <alignment vertical="center"/>
    </xf>
    <xf numFmtId="0" fontId="6" fillId="0" borderId="3" xfId="3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shrinkToFit="1"/>
    </xf>
    <xf numFmtId="38" fontId="0" fillId="0" borderId="3" xfId="0" applyNumberFormat="1" applyBorder="1"/>
    <xf numFmtId="56" fontId="15" fillId="0" borderId="2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1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8" fillId="0" borderId="16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2"/>
    </xf>
    <xf numFmtId="0" fontId="0" fillId="0" borderId="1" xfId="0" applyBorder="1" applyAlignment="1">
      <alignment vertical="top"/>
    </xf>
    <xf numFmtId="0" fontId="6" fillId="0" borderId="18" xfId="3" applyFont="1" applyBorder="1">
      <alignment vertical="center"/>
    </xf>
    <xf numFmtId="0" fontId="6" fillId="0" borderId="13" xfId="3" applyFont="1" applyBorder="1">
      <alignment vertical="center"/>
    </xf>
    <xf numFmtId="0" fontId="6" fillId="0" borderId="13" xfId="3" applyFont="1" applyBorder="1" applyAlignment="1">
      <alignment vertical="top"/>
    </xf>
    <xf numFmtId="0" fontId="6" fillId="0" borderId="21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1" xfId="3" applyFont="1" applyBorder="1" applyAlignment="1">
      <alignment horizontal="left" vertical="center"/>
    </xf>
    <xf numFmtId="0" fontId="22" fillId="0" borderId="12" xfId="3" applyFont="1" applyBorder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4" fillId="0" borderId="12" xfId="3" applyFont="1" applyBorder="1" applyAlignment="1">
      <alignment horizontal="left" vertical="center"/>
    </xf>
    <xf numFmtId="0" fontId="24" fillId="0" borderId="12" xfId="3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5" fontId="6" fillId="0" borderId="25" xfId="0" applyNumberFormat="1" applyFont="1" applyBorder="1" applyAlignment="1">
      <alignment horizontal="center" vertical="center"/>
    </xf>
    <xf numFmtId="0" fontId="22" fillId="0" borderId="12" xfId="3" applyFont="1" applyBorder="1" applyAlignment="1">
      <alignment horizontal="left" vertical="center"/>
    </xf>
    <xf numFmtId="0" fontId="9" fillId="0" borderId="12" xfId="3" applyFont="1" applyBorder="1" applyAlignment="1">
      <alignment horizontal="center" vertical="center"/>
    </xf>
    <xf numFmtId="0" fontId="6" fillId="0" borderId="12" xfId="3" applyFont="1" applyBorder="1" applyAlignment="1">
      <alignment horizontal="left" vertical="center"/>
    </xf>
    <xf numFmtId="0" fontId="6" fillId="0" borderId="12" xfId="3" applyFont="1" applyBorder="1">
      <alignment vertical="center"/>
    </xf>
    <xf numFmtId="0" fontId="6" fillId="0" borderId="22" xfId="0" applyFont="1" applyBorder="1" applyAlignment="1">
      <alignment horizontal="left" vertical="center" shrinkToFit="1"/>
    </xf>
    <xf numFmtId="38" fontId="16" fillId="0" borderId="3" xfId="1" applyFont="1" applyBorder="1" applyAlignment="1" applyProtection="1">
      <alignment horizontal="right" vertical="center" shrinkToFit="1"/>
    </xf>
    <xf numFmtId="0" fontId="7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 vertical="center"/>
    </xf>
    <xf numFmtId="0" fontId="11" fillId="0" borderId="19" xfId="3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20" fontId="5" fillId="0" borderId="5" xfId="0" applyNumberFormat="1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6" fillId="0" borderId="14" xfId="3" applyFont="1" applyBorder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82" fontId="5" fillId="0" borderId="14" xfId="3" applyNumberFormat="1" applyFont="1" applyBorder="1" applyAlignment="1" applyProtection="1">
      <alignment horizontal="left" vertical="center"/>
      <protection locked="0"/>
    </xf>
    <xf numFmtId="182" fontId="0" fillId="0" borderId="17" xfId="0" applyNumberFormat="1" applyBorder="1" applyAlignment="1" applyProtection="1">
      <alignment horizontal="left" vertical="center"/>
      <protection locked="0"/>
    </xf>
    <xf numFmtId="178" fontId="10" fillId="0" borderId="6" xfId="0" applyNumberFormat="1" applyFon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7" fontId="5" fillId="2" borderId="4" xfId="0" applyNumberFormat="1" applyFont="1" applyFill="1" applyBorder="1" applyAlignment="1">
      <alignment horizontal="right" vertical="center" shrinkToFit="1"/>
    </xf>
    <xf numFmtId="177" fontId="5" fillId="2" borderId="8" xfId="0" applyNumberFormat="1" applyFont="1" applyFill="1" applyBorder="1" applyAlignment="1">
      <alignment horizontal="right" vertical="center" shrinkToFit="1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vertical="center"/>
    </xf>
    <xf numFmtId="181" fontId="5" fillId="0" borderId="5" xfId="3" applyNumberFormat="1" applyFont="1" applyBorder="1" applyAlignment="1" applyProtection="1">
      <alignment horizontal="left" vertical="center"/>
      <protection locked="0"/>
    </xf>
    <xf numFmtId="181" fontId="1" fillId="0" borderId="23" xfId="0" applyNumberFormat="1" applyFont="1" applyBorder="1" applyAlignment="1" applyProtection="1">
      <alignment horizontal="left" vertical="center"/>
      <protection locked="0"/>
    </xf>
    <xf numFmtId="0" fontId="6" fillId="0" borderId="14" xfId="3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5" fontId="6" fillId="0" borderId="2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10" xfId="0" applyFont="1" applyBorder="1" applyAlignment="1" applyProtection="1">
      <alignment vertical="center" shrinkToFit="1"/>
      <protection locked="0"/>
    </xf>
    <xf numFmtId="49" fontId="16" fillId="0" borderId="10" xfId="0" applyNumberFormat="1" applyFont="1" applyBorder="1" applyAlignment="1" applyProtection="1">
      <alignment vertical="center" shrinkToFit="1"/>
      <protection locked="0"/>
    </xf>
    <xf numFmtId="179" fontId="16" fillId="0" borderId="10" xfId="0" applyNumberFormat="1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180" fontId="20" fillId="0" borderId="10" xfId="4" applyNumberFormat="1" applyFill="1" applyBorder="1" applyAlignment="1" applyProtection="1">
      <alignment vertical="center" shrinkToFit="1"/>
      <protection locked="0"/>
    </xf>
    <xf numFmtId="180" fontId="27" fillId="0" borderId="10" xfId="0" applyNumberFormat="1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79" fontId="1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83" fontId="16" fillId="0" borderId="0" xfId="0" applyNumberFormat="1" applyFont="1" applyAlignment="1">
      <alignment horizontal="left" vertical="top"/>
    </xf>
    <xf numFmtId="183" fontId="0" fillId="0" borderId="0" xfId="0" applyNumberForma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9" fontId="16" fillId="0" borderId="0" xfId="0" applyNumberFormat="1" applyFont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82" fontId="16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6" fillId="0" borderId="26" xfId="3" applyFont="1" applyBorder="1" applyAlignment="1">
      <alignment horizontal="center" vertical="center"/>
    </xf>
    <xf numFmtId="0" fontId="6" fillId="0" borderId="26" xfId="3" applyFont="1" applyBorder="1">
      <alignment vertical="center"/>
    </xf>
  </cellXfs>
  <cellStyles count="5">
    <cellStyle name="ハイパーリンク" xfId="4" builtinId="8"/>
    <cellStyle name="桁区切り" xfId="1" builtinId="6"/>
    <cellStyle name="標準" xfId="0" builtinId="0"/>
    <cellStyle name="標準 2" xfId="2" xr:uid="{00000000-0005-0000-0000-000002000000}"/>
    <cellStyle name="標準_納品書" xfId="3" xr:uid="{00000000-0005-0000-0000-000003000000}"/>
  </cellStyles>
  <dxfs count="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view="pageBreakPreview" zoomScale="70" zoomScaleNormal="100" zoomScaleSheetLayoutView="70" zoomScalePageLayoutView="85" workbookViewId="0">
      <selection activeCell="O7" sqref="O7"/>
    </sheetView>
  </sheetViews>
  <sheetFormatPr defaultRowHeight="18"/>
  <cols>
    <col min="1" max="1" width="11.875" style="3" customWidth="1"/>
    <col min="2" max="2" width="15.875" style="3" customWidth="1"/>
    <col min="3" max="3" width="11.625" style="3" customWidth="1"/>
    <col min="4" max="4" width="12.375" style="3" customWidth="1"/>
    <col min="5" max="6" width="8.625" style="3" customWidth="1"/>
    <col min="7" max="7" width="8.25" style="3" customWidth="1"/>
    <col min="8" max="16384" width="9" style="3"/>
  </cols>
  <sheetData>
    <row r="1" spans="1:9">
      <c r="D1" s="114"/>
      <c r="E1" s="13" t="s">
        <v>69</v>
      </c>
      <c r="F1" s="13" t="s">
        <v>17</v>
      </c>
      <c r="G1" s="13" t="s">
        <v>18</v>
      </c>
    </row>
    <row r="2" spans="1:9" ht="42" customHeight="1">
      <c r="D2" s="115"/>
      <c r="E2" s="12"/>
      <c r="F2" s="12"/>
      <c r="G2" s="12"/>
    </row>
    <row r="4" spans="1:9" ht="24">
      <c r="A4" s="74" t="s">
        <v>64</v>
      </c>
      <c r="B4" s="75"/>
      <c r="C4" s="75"/>
      <c r="D4" s="75"/>
      <c r="E4" s="75"/>
      <c r="F4" s="75"/>
      <c r="G4" s="76"/>
    </row>
    <row r="5" spans="1:9" ht="13.5" customHeight="1">
      <c r="A5" s="9"/>
      <c r="B5" s="10"/>
      <c r="C5" s="10"/>
      <c r="D5" s="10"/>
      <c r="E5" s="10"/>
      <c r="F5" s="10"/>
      <c r="G5" s="11"/>
    </row>
    <row r="6" spans="1:9" ht="17.25" customHeight="1">
      <c r="C6" s="17"/>
      <c r="D6" s="18" t="s">
        <v>21</v>
      </c>
      <c r="E6" s="86"/>
      <c r="F6" s="86"/>
      <c r="G6" s="86"/>
    </row>
    <row r="7" spans="1:9" ht="17.25" customHeight="1">
      <c r="B7" s="17"/>
      <c r="C7" s="17"/>
      <c r="D7" s="18" t="s">
        <v>19</v>
      </c>
      <c r="E7" s="87"/>
      <c r="F7" s="87"/>
      <c r="G7" s="87"/>
    </row>
    <row r="8" spans="1:9" ht="17.25" customHeight="1">
      <c r="B8" s="17"/>
      <c r="C8" s="17"/>
      <c r="D8" s="19" t="s">
        <v>20</v>
      </c>
      <c r="E8" s="84"/>
      <c r="F8" s="84"/>
      <c r="G8" s="84"/>
      <c r="I8" s="4"/>
    </row>
    <row r="9" spans="1:9" ht="17.25" customHeight="1">
      <c r="B9" s="17"/>
      <c r="C9" s="17"/>
      <c r="D9" s="19"/>
      <c r="E9" s="85"/>
      <c r="F9" s="85"/>
      <c r="G9" s="85"/>
      <c r="I9" s="4"/>
    </row>
    <row r="10" spans="1:9" ht="17.25" customHeight="1">
      <c r="B10" s="17"/>
      <c r="C10" s="17"/>
      <c r="D10" s="19" t="s">
        <v>22</v>
      </c>
      <c r="E10" s="84"/>
      <c r="F10" s="84"/>
      <c r="G10" s="84"/>
    </row>
    <row r="11" spans="1:9" ht="17.25" customHeight="1">
      <c r="B11" s="17"/>
      <c r="C11" s="17"/>
      <c r="D11" s="19"/>
      <c r="E11" s="84"/>
      <c r="F11" s="92"/>
      <c r="G11" s="92"/>
    </row>
    <row r="12" spans="1:9" ht="17.25" customHeight="1">
      <c r="B12" s="17"/>
      <c r="C12" s="17"/>
      <c r="D12" s="19" t="s">
        <v>23</v>
      </c>
      <c r="E12" s="87"/>
      <c r="F12" s="87"/>
      <c r="G12" s="87"/>
    </row>
    <row r="13" spans="1:9" ht="17.25" customHeight="1">
      <c r="B13" s="17"/>
      <c r="C13" s="17"/>
      <c r="D13" s="19" t="s">
        <v>24</v>
      </c>
      <c r="E13" s="87"/>
      <c r="F13" s="87"/>
      <c r="G13" s="87"/>
    </row>
    <row r="14" spans="1:9" ht="17.25" customHeight="1">
      <c r="B14" s="17"/>
      <c r="C14" s="17"/>
      <c r="D14" s="19" t="s">
        <v>25</v>
      </c>
      <c r="E14" s="87"/>
      <c r="F14" s="87"/>
      <c r="G14" s="87"/>
    </row>
    <row r="15" spans="1:9" ht="17.25" customHeight="1">
      <c r="B15" s="17"/>
      <c r="C15" s="17"/>
      <c r="D15" s="19" t="s">
        <v>15</v>
      </c>
      <c r="E15" s="88"/>
      <c r="F15" s="89"/>
      <c r="G15" s="89"/>
    </row>
    <row r="16" spans="1:9" ht="23.25" customHeight="1" thickBot="1">
      <c r="A16" s="41" t="s">
        <v>53</v>
      </c>
      <c r="B16" s="42"/>
      <c r="C16" s="42"/>
      <c r="D16" s="43"/>
      <c r="E16" s="42"/>
      <c r="F16" s="42"/>
      <c r="G16" s="44"/>
    </row>
    <row r="17" spans="1:16" ht="29.25" customHeight="1">
      <c r="A17" s="34" t="s">
        <v>48</v>
      </c>
      <c r="B17" s="77"/>
      <c r="C17" s="78"/>
      <c r="D17" s="53" t="s">
        <v>49</v>
      </c>
      <c r="E17" s="61"/>
      <c r="F17" s="62"/>
      <c r="G17" s="63"/>
    </row>
    <row r="18" spans="1:16" ht="29.25" customHeight="1">
      <c r="A18" s="35" t="s">
        <v>52</v>
      </c>
      <c r="B18" s="67"/>
      <c r="C18" s="68"/>
      <c r="D18" s="8" t="s">
        <v>66</v>
      </c>
      <c r="E18" s="64"/>
      <c r="F18" s="65"/>
      <c r="G18" s="66"/>
    </row>
    <row r="19" spans="1:16" ht="32.25" customHeight="1">
      <c r="A19" s="34" t="s">
        <v>51</v>
      </c>
      <c r="B19" s="90"/>
      <c r="C19" s="90"/>
      <c r="D19" s="90"/>
      <c r="E19" s="90"/>
      <c r="F19" s="90"/>
      <c r="G19" s="91"/>
    </row>
    <row r="20" spans="1:16" ht="63" customHeight="1">
      <c r="A20" s="36" t="s">
        <v>50</v>
      </c>
      <c r="B20" s="79"/>
      <c r="C20" s="80"/>
      <c r="D20" s="80"/>
      <c r="E20" s="80"/>
      <c r="F20" s="80"/>
      <c r="G20" s="81"/>
    </row>
    <row r="21" spans="1:16" ht="35.25" customHeight="1" thickBot="1">
      <c r="A21" s="37" t="s">
        <v>54</v>
      </c>
      <c r="B21" s="93"/>
      <c r="C21" s="94"/>
      <c r="D21" s="94"/>
      <c r="E21" s="94"/>
      <c r="F21" s="94"/>
      <c r="G21" s="95"/>
    </row>
    <row r="22" spans="1:16" ht="14.25" customHeight="1">
      <c r="A22" s="33"/>
      <c r="B22" s="33"/>
      <c r="C22" s="33"/>
      <c r="D22" s="33"/>
      <c r="E22" s="33"/>
      <c r="F22" s="33"/>
      <c r="G22" s="33"/>
      <c r="J22" s="3" t="s">
        <v>60</v>
      </c>
      <c r="L22" s="3" t="s">
        <v>6</v>
      </c>
      <c r="N22" s="3" t="s">
        <v>31</v>
      </c>
      <c r="P22" s="3" t="s">
        <v>57</v>
      </c>
    </row>
    <row r="23" spans="1:16" ht="25.5" customHeight="1" thickBot="1">
      <c r="A23" s="49" t="s">
        <v>68</v>
      </c>
      <c r="B23" s="50"/>
      <c r="C23" s="50"/>
      <c r="D23" s="51"/>
      <c r="E23" s="50"/>
      <c r="F23" s="50"/>
      <c r="G23" s="52"/>
      <c r="H23" s="5"/>
      <c r="J23" s="3" t="s">
        <v>61</v>
      </c>
      <c r="L23" s="3" t="s">
        <v>4</v>
      </c>
      <c r="N23" s="3" t="s">
        <v>32</v>
      </c>
      <c r="P23" s="3" t="s">
        <v>56</v>
      </c>
    </row>
    <row r="24" spans="1:16" ht="25.5" customHeight="1">
      <c r="A24" s="45" t="s">
        <v>1</v>
      </c>
      <c r="B24" s="46" t="s">
        <v>16</v>
      </c>
      <c r="C24" s="46" t="s">
        <v>2</v>
      </c>
      <c r="D24" s="47" t="s">
        <v>0</v>
      </c>
      <c r="E24" s="48" t="s">
        <v>10</v>
      </c>
      <c r="F24" s="82" t="s">
        <v>3</v>
      </c>
      <c r="G24" s="83"/>
      <c r="J24" s="3" t="s">
        <v>55</v>
      </c>
      <c r="P24" s="3" t="s">
        <v>58</v>
      </c>
    </row>
    <row r="25" spans="1:16" ht="25.5" customHeight="1">
      <c r="A25" s="16"/>
      <c r="B25" s="55"/>
      <c r="C25" s="56"/>
      <c r="D25" s="54" t="str">
        <f>IF(OR(B25="",C25=""),"",INDEX(価格表!$B$2:$H$15,MATCH('申請書（入力用）'!B25,価格表!$A$2:$A$15,0),MATCH('申請書（入力用）'!C25,価格表!$B$1:$H$1,0)))</f>
        <v/>
      </c>
      <c r="E25" s="14"/>
      <c r="F25" s="72">
        <f t="shared" ref="F25:F26" si="0">SUM(D25)*SUM(E25)</f>
        <v>0</v>
      </c>
      <c r="G25" s="73"/>
      <c r="N25" s="3" t="s">
        <v>46</v>
      </c>
    </row>
    <row r="26" spans="1:16" ht="30" customHeight="1">
      <c r="A26" s="16"/>
      <c r="B26" s="55"/>
      <c r="C26" s="56"/>
      <c r="D26" s="54" t="str">
        <f>IF(OR(B26="",C26=""),"",INDEX(価格表!$B$2:$H$15,MATCH('申請書（入力用）'!B26,価格表!$A$2:$A$15,0),MATCH('申請書（入力用）'!C26,価格表!$B$1:$H$1,0)))</f>
        <v/>
      </c>
      <c r="E26" s="14"/>
      <c r="F26" s="72">
        <f t="shared" si="0"/>
        <v>0</v>
      </c>
      <c r="G26" s="73"/>
      <c r="N26" s="3" t="s">
        <v>47</v>
      </c>
    </row>
    <row r="27" spans="1:16" ht="25.5" customHeight="1">
      <c r="A27" s="38" t="s">
        <v>5</v>
      </c>
      <c r="B27" s="39"/>
      <c r="C27" s="69">
        <f>SUM(F25:G26)</f>
        <v>0</v>
      </c>
      <c r="D27" s="70"/>
      <c r="E27" s="70"/>
      <c r="F27" s="70"/>
      <c r="G27" s="71"/>
      <c r="N27" s="3" t="s">
        <v>67</v>
      </c>
    </row>
    <row r="28" spans="1:16" ht="28.5" customHeight="1" thickBot="1">
      <c r="A28" s="40" t="s">
        <v>33</v>
      </c>
      <c r="B28" s="58"/>
      <c r="C28" s="59"/>
      <c r="D28" s="59"/>
      <c r="E28" s="59"/>
      <c r="F28" s="59"/>
      <c r="G28" s="60"/>
    </row>
    <row r="29" spans="1:16" ht="25.5" customHeight="1">
      <c r="A29" s="3" t="s">
        <v>65</v>
      </c>
    </row>
    <row r="30" spans="1:16" ht="25.5" customHeight="1"/>
    <row r="31" spans="1:16" ht="20.25" customHeight="1"/>
    <row r="32" spans="1:16" ht="20.25" customHeight="1"/>
    <row r="33" spans="1:12" ht="20.25" customHeight="1"/>
    <row r="34" spans="1:12" ht="20.25" customHeight="1"/>
    <row r="35" spans="1:12" ht="20.25" customHeight="1"/>
    <row r="36" spans="1:12" ht="29.25" customHeight="1">
      <c r="J36" s="7"/>
    </row>
    <row r="37" spans="1:12" s="7" customFormat="1" ht="22.5" customHeight="1">
      <c r="A37" s="3"/>
      <c r="B37" s="3"/>
      <c r="C37" s="3"/>
      <c r="D37" s="3"/>
      <c r="E37" s="3"/>
      <c r="F37" s="3"/>
      <c r="G37" s="3"/>
      <c r="J37" s="6"/>
      <c r="K37" s="3"/>
      <c r="L37" s="3"/>
    </row>
    <row r="38" spans="1:12" s="6" customFormat="1">
      <c r="A38" s="3"/>
      <c r="B38" s="3"/>
      <c r="C38" s="3"/>
      <c r="D38" s="3"/>
      <c r="E38" s="3"/>
      <c r="F38" s="3"/>
      <c r="G38" s="3"/>
      <c r="K38" s="3"/>
      <c r="L38" s="3"/>
    </row>
    <row r="39" spans="1:12" s="6" customFormat="1" ht="18" customHeight="1">
      <c r="A39" s="3"/>
      <c r="B39" s="3"/>
      <c r="C39" s="3"/>
      <c r="D39" s="3"/>
      <c r="E39" s="3"/>
      <c r="F39" s="3"/>
      <c r="G39" s="3"/>
      <c r="K39" s="3"/>
      <c r="L39" s="3"/>
    </row>
    <row r="40" spans="1:12" s="6" customFormat="1" ht="15.75" customHeight="1">
      <c r="A40" s="3"/>
      <c r="B40" s="3"/>
      <c r="C40" s="3"/>
      <c r="D40" s="3"/>
      <c r="E40" s="3"/>
      <c r="F40" s="3"/>
      <c r="G40" s="3"/>
      <c r="K40" s="7"/>
      <c r="L40" s="7"/>
    </row>
    <row r="41" spans="1:12" s="6" customFormat="1">
      <c r="A41" s="3"/>
      <c r="B41" s="3"/>
      <c r="C41" s="3"/>
      <c r="D41" s="3"/>
      <c r="E41" s="3"/>
      <c r="F41" s="3"/>
      <c r="G41" s="3"/>
    </row>
    <row r="42" spans="1:12" s="6" customFormat="1">
      <c r="A42" s="3"/>
      <c r="B42" s="3"/>
      <c r="C42" s="3"/>
      <c r="D42" s="3"/>
      <c r="E42" s="3"/>
      <c r="F42" s="3"/>
      <c r="G42" s="3"/>
    </row>
    <row r="43" spans="1:12" s="6" customFormat="1">
      <c r="A43" s="3"/>
      <c r="B43" s="3"/>
      <c r="C43" s="3"/>
      <c r="D43" s="3"/>
      <c r="E43" s="3"/>
      <c r="F43" s="3"/>
      <c r="G43" s="3"/>
    </row>
    <row r="44" spans="1:12" s="6" customFormat="1">
      <c r="A44" s="3"/>
      <c r="B44" s="3"/>
      <c r="C44" s="3"/>
      <c r="D44" s="3"/>
      <c r="E44" s="3"/>
      <c r="F44" s="3"/>
      <c r="G44" s="3"/>
    </row>
    <row r="45" spans="1:12" s="6" customFormat="1">
      <c r="A45" s="3"/>
      <c r="B45" s="3"/>
      <c r="C45" s="3"/>
      <c r="D45" s="3"/>
      <c r="E45" s="3"/>
      <c r="F45" s="3"/>
      <c r="G45" s="3"/>
      <c r="J45" s="3"/>
    </row>
    <row r="46" spans="1:12">
      <c r="K46" s="6"/>
      <c r="L46" s="6"/>
    </row>
    <row r="47" spans="1:12">
      <c r="K47" s="6"/>
      <c r="L47" s="6"/>
    </row>
    <row r="48" spans="1:12">
      <c r="K48" s="6"/>
      <c r="L48" s="6"/>
    </row>
  </sheetData>
  <mergeCells count="23">
    <mergeCell ref="A4:G4"/>
    <mergeCell ref="B17:C17"/>
    <mergeCell ref="B20:G20"/>
    <mergeCell ref="F24:G24"/>
    <mergeCell ref="E8:G8"/>
    <mergeCell ref="E9:G9"/>
    <mergeCell ref="E6:G6"/>
    <mergeCell ref="E7:G7"/>
    <mergeCell ref="E10:G10"/>
    <mergeCell ref="E12:G12"/>
    <mergeCell ref="E13:G13"/>
    <mergeCell ref="E14:G14"/>
    <mergeCell ref="E15:G15"/>
    <mergeCell ref="B19:G19"/>
    <mergeCell ref="E11:G11"/>
    <mergeCell ref="B21:G21"/>
    <mergeCell ref="B28:G28"/>
    <mergeCell ref="E17:G17"/>
    <mergeCell ref="E18:G18"/>
    <mergeCell ref="B18:C18"/>
    <mergeCell ref="C27:G27"/>
    <mergeCell ref="F25:G25"/>
    <mergeCell ref="F26:G26"/>
  </mergeCells>
  <phoneticPr fontId="3"/>
  <conditionalFormatting sqref="A25:C26">
    <cfRule type="cellIs" dxfId="7" priority="9" operator="equal">
      <formula>""</formula>
    </cfRule>
  </conditionalFormatting>
  <conditionalFormatting sqref="B17:B19 B28:D28">
    <cfRule type="cellIs" dxfId="6" priority="21" operator="equal">
      <formula>""</formula>
    </cfRule>
  </conditionalFormatting>
  <conditionalFormatting sqref="B17:E17">
    <cfRule type="cellIs" dxfId="5" priority="3" operator="equal">
      <formula>""</formula>
    </cfRule>
  </conditionalFormatting>
  <conditionalFormatting sqref="B19:G20">
    <cfRule type="cellIs" dxfId="4" priority="2" operator="equal">
      <formula>""</formula>
    </cfRule>
  </conditionalFormatting>
  <conditionalFormatting sqref="E25:E26">
    <cfRule type="cellIs" dxfId="3" priority="8" operator="equal">
      <formula>""</formula>
    </cfRule>
  </conditionalFormatting>
  <conditionalFormatting sqref="E6:G10 E11">
    <cfRule type="cellIs" dxfId="2" priority="17" operator="equal">
      <formula>""</formula>
    </cfRule>
  </conditionalFormatting>
  <conditionalFormatting sqref="E12:G15">
    <cfRule type="cellIs" dxfId="1" priority="13" operator="equal">
      <formula>""</formula>
    </cfRule>
  </conditionalFormatting>
  <conditionalFormatting sqref="E18:G18">
    <cfRule type="cellIs" dxfId="0" priority="1" operator="equal">
      <formula>""</formula>
    </cfRule>
  </conditionalFormatting>
  <dataValidations xWindow="273" yWindow="586" count="5">
    <dataValidation type="list" allowBlank="1" showInputMessage="1" showErrorMessage="1" sqref="C25:C26" xr:uid="{F8F7E040-793E-4BB5-B35C-4C162C41FDE7}">
      <formula1>$L$22:$L$23</formula1>
    </dataValidation>
    <dataValidation type="list" allowBlank="1" showInputMessage="1" showErrorMessage="1" promptTitle="ご利用料金" prompt="_x000a_・30分バージョンの場合は、ご利用のお部屋代のみをいただいております。_x000a__x000a_・60分バージョンの場合は、ご利用のお部屋＋プロジェクター＋オーディオ装置＋マイク代をいただいております。" sqref="B25:B26" xr:uid="{2CB3B674-74F8-4CB0-BD4D-01E12F044BBB}">
      <formula1>$J$22:$J$24</formula1>
    </dataValidation>
    <dataValidation type="list" allowBlank="1" showInputMessage="1" showErrorMessage="1" sqref="B19:G19" xr:uid="{D5583FF2-AD58-49E0-8D5A-F7F60632144B}">
      <formula1>$N$25:$N$27</formula1>
    </dataValidation>
    <dataValidation type="list" allowBlank="1" showInputMessage="1" showErrorMessage="1" sqref="E19:G19 B28:D28" xr:uid="{52A57A08-2F75-4678-81BF-5050B276A3AE}">
      <formula1>$N$22:$N$23</formula1>
    </dataValidation>
    <dataValidation type="list" allowBlank="1" showInputMessage="1" showErrorMessage="1" sqref="E18:G18" xr:uid="{5997C41E-2715-4C92-A6C7-56ED765E3FF6}">
      <formula1>$P$22:$P$24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33013-45E2-4BD9-AD89-DBA364D10B31}">
  <dimension ref="A1:H33"/>
  <sheetViews>
    <sheetView showZeros="0" view="pageBreakPreview" zoomScaleNormal="100" zoomScaleSheetLayoutView="100" zoomScalePageLayoutView="70" workbookViewId="0">
      <selection activeCell="J9" sqref="J9"/>
    </sheetView>
  </sheetViews>
  <sheetFormatPr defaultRowHeight="19.5"/>
  <cols>
    <col min="1" max="1" width="8.25" style="20" customWidth="1"/>
    <col min="2" max="2" width="22.25" style="20" customWidth="1"/>
    <col min="3" max="3" width="12.75" style="20" customWidth="1"/>
    <col min="4" max="7" width="9" style="20" customWidth="1"/>
    <col min="8" max="16384" width="9" style="20"/>
  </cols>
  <sheetData>
    <row r="1" spans="1:7">
      <c r="D1" s="114"/>
      <c r="E1" s="13" t="s">
        <v>69</v>
      </c>
      <c r="F1" s="13" t="s">
        <v>17</v>
      </c>
      <c r="G1" s="13" t="s">
        <v>18</v>
      </c>
    </row>
    <row r="2" spans="1:7" ht="47.25" customHeight="1">
      <c r="D2" s="115"/>
      <c r="E2" s="12"/>
      <c r="F2" s="12"/>
      <c r="G2" s="12"/>
    </row>
    <row r="3" spans="1:7" ht="13.5" customHeight="1"/>
    <row r="4" spans="1:7" ht="22.5" customHeight="1">
      <c r="A4" s="22"/>
      <c r="B4" s="22"/>
      <c r="C4" s="22"/>
      <c r="D4" s="27"/>
      <c r="E4" s="27"/>
      <c r="F4" s="104">
        <f ca="1">TODAY()</f>
        <v>43926</v>
      </c>
      <c r="G4" s="104"/>
    </row>
    <row r="5" spans="1:7" ht="21" customHeight="1">
      <c r="A5" s="57" t="s">
        <v>34</v>
      </c>
      <c r="B5" s="57"/>
    </row>
    <row r="6" spans="1:7" ht="21" customHeight="1">
      <c r="A6" s="57" t="s">
        <v>35</v>
      </c>
      <c r="B6" s="57"/>
    </row>
    <row r="7" spans="1:7" ht="21" customHeight="1">
      <c r="A7" s="28"/>
      <c r="B7" s="28"/>
      <c r="C7" s="22"/>
      <c r="D7" s="22"/>
      <c r="E7" s="22"/>
      <c r="F7" s="22"/>
      <c r="G7" s="22"/>
    </row>
    <row r="8" spans="1:7" ht="35.25">
      <c r="A8" s="96" t="s">
        <v>59</v>
      </c>
      <c r="B8" s="97"/>
      <c r="C8" s="97"/>
      <c r="D8" s="97"/>
      <c r="E8" s="97"/>
      <c r="F8" s="97"/>
      <c r="G8" s="97"/>
    </row>
    <row r="9" spans="1:7" ht="12" customHeight="1">
      <c r="A9" s="23"/>
      <c r="B9" s="23"/>
      <c r="C9" s="22"/>
      <c r="D9" s="22"/>
      <c r="E9" s="22"/>
      <c r="F9" s="22"/>
      <c r="G9" s="22"/>
    </row>
    <row r="10" spans="1:7" s="21" customFormat="1" ht="16.5" customHeight="1">
      <c r="C10" s="27" t="s">
        <v>40</v>
      </c>
      <c r="D10" s="105">
        <f>'申請書（入力用）'!$E$8</f>
        <v>0</v>
      </c>
      <c r="E10" s="105"/>
      <c r="F10" s="105"/>
      <c r="G10" s="105"/>
    </row>
    <row r="11" spans="1:7" s="21" customFormat="1" ht="16.5" customHeight="1">
      <c r="C11" s="27"/>
      <c r="D11" s="108">
        <f>'申請書（入力用）'!$E$9</f>
        <v>0</v>
      </c>
      <c r="E11" s="108"/>
      <c r="F11" s="108"/>
      <c r="G11" s="108"/>
    </row>
    <row r="12" spans="1:7" s="21" customFormat="1" ht="16.5" customHeight="1">
      <c r="C12" s="27" t="s">
        <v>41</v>
      </c>
      <c r="D12" s="110">
        <f>'申請書（入力用）'!$E$10</f>
        <v>0</v>
      </c>
      <c r="E12" s="110"/>
      <c r="F12" s="110"/>
      <c r="G12" s="110"/>
    </row>
    <row r="13" spans="1:7" s="21" customFormat="1" ht="16.5" customHeight="1">
      <c r="C13" s="27"/>
      <c r="D13" s="110">
        <f>'申請書（入力用）'!$E$11</f>
        <v>0</v>
      </c>
      <c r="E13" s="110"/>
      <c r="F13" s="110"/>
      <c r="G13" s="110"/>
    </row>
    <row r="14" spans="1:7" s="21" customFormat="1" ht="16.5" customHeight="1">
      <c r="C14" s="27" t="s">
        <v>42</v>
      </c>
      <c r="D14" s="111">
        <f>'申請書（入力用）'!$E$12</f>
        <v>0</v>
      </c>
      <c r="E14" s="111"/>
      <c r="F14" s="111"/>
      <c r="G14" s="111"/>
    </row>
    <row r="15" spans="1:7" s="21" customFormat="1" ht="16.5" customHeight="1">
      <c r="C15" s="27" t="s">
        <v>43</v>
      </c>
      <c r="D15" s="111">
        <f>'申請書（入力用）'!$E$13</f>
        <v>0</v>
      </c>
      <c r="E15" s="111"/>
      <c r="F15" s="111"/>
      <c r="G15" s="111"/>
    </row>
    <row r="16" spans="1:7" s="21" customFormat="1" ht="16.5" customHeight="1">
      <c r="C16" s="27" t="s">
        <v>44</v>
      </c>
      <c r="D16" s="111">
        <f>'申請書（入力用）'!$E$14</f>
        <v>0</v>
      </c>
      <c r="E16" s="111"/>
      <c r="F16" s="111"/>
      <c r="G16" s="111"/>
    </row>
    <row r="17" spans="1:8" s="21" customFormat="1" ht="16.5" customHeight="1">
      <c r="C17" s="27" t="s">
        <v>45</v>
      </c>
      <c r="D17" s="110">
        <f>'申請書（入力用）'!$E$15</f>
        <v>0</v>
      </c>
      <c r="E17" s="110"/>
      <c r="F17" s="110"/>
      <c r="G17" s="110"/>
    </row>
    <row r="18" spans="1:8" ht="16.5" customHeight="1">
      <c r="A18" s="22"/>
      <c r="B18" s="22"/>
      <c r="C18" s="24"/>
      <c r="D18" s="26"/>
      <c r="E18" s="26"/>
      <c r="F18" s="26"/>
      <c r="G18" s="26"/>
    </row>
    <row r="19" spans="1:8" ht="20.25" customHeight="1">
      <c r="A19" s="109" t="s">
        <v>36</v>
      </c>
      <c r="B19" s="107"/>
      <c r="C19" s="107"/>
      <c r="D19" s="107"/>
      <c r="E19" s="107"/>
      <c r="F19" s="107"/>
      <c r="G19" s="107"/>
    </row>
    <row r="20" spans="1:8" ht="24.75" customHeight="1">
      <c r="B20" s="98">
        <f>'申請書（入力用）'!$A$25</f>
        <v>0</v>
      </c>
      <c r="C20" s="99"/>
      <c r="D20" s="99"/>
      <c r="E20" s="99"/>
      <c r="F20" s="99"/>
      <c r="G20" s="99"/>
      <c r="H20" s="25"/>
    </row>
    <row r="21" spans="1:8" ht="26.25" customHeight="1">
      <c r="B21" s="100">
        <f>'申請書（入力用）'!$E$17</f>
        <v>0</v>
      </c>
      <c r="C21" s="101"/>
      <c r="D21" s="101"/>
      <c r="E21" s="101"/>
      <c r="F21" s="101"/>
      <c r="G21" s="101"/>
    </row>
    <row r="22" spans="1:8" ht="20.25" customHeight="1">
      <c r="A22" s="107" t="s">
        <v>37</v>
      </c>
      <c r="B22" s="107"/>
      <c r="C22" s="107"/>
      <c r="D22" s="107"/>
      <c r="E22" s="107"/>
      <c r="F22" s="107"/>
      <c r="G22" s="107"/>
    </row>
    <row r="23" spans="1:8" s="25" customFormat="1" ht="51" customHeight="1">
      <c r="B23" s="102">
        <f>'申請書（入力用）'!$B$20</f>
        <v>0</v>
      </c>
      <c r="C23" s="103"/>
      <c r="D23" s="103"/>
      <c r="E23" s="103"/>
      <c r="F23" s="103"/>
      <c r="G23" s="103"/>
    </row>
    <row r="24" spans="1:8" ht="20.25" customHeight="1">
      <c r="A24" s="107" t="s">
        <v>38</v>
      </c>
      <c r="B24" s="107"/>
      <c r="C24" s="107"/>
      <c r="D24" s="107"/>
      <c r="E24" s="107"/>
      <c r="F24" s="107"/>
      <c r="G24" s="107"/>
    </row>
    <row r="25" spans="1:8" ht="39" customHeight="1">
      <c r="B25" s="112">
        <f>'申請書（入力用）'!$B$18</f>
        <v>0</v>
      </c>
      <c r="C25" s="113"/>
      <c r="D25" s="113"/>
      <c r="E25" s="113"/>
      <c r="F25" s="113"/>
      <c r="G25" s="113"/>
    </row>
    <row r="26" spans="1:8" ht="20.25" customHeight="1">
      <c r="A26" s="107" t="s">
        <v>39</v>
      </c>
      <c r="B26" s="107"/>
      <c r="C26" s="107"/>
      <c r="D26" s="107"/>
      <c r="E26" s="107"/>
      <c r="F26" s="107"/>
      <c r="G26" s="107"/>
    </row>
    <row r="27" spans="1:8" ht="55.5" customHeight="1">
      <c r="B27" s="106">
        <f>'申請書（入力用）'!$B$21</f>
        <v>0</v>
      </c>
      <c r="C27" s="103"/>
      <c r="D27" s="103"/>
      <c r="E27" s="103"/>
      <c r="F27" s="103"/>
      <c r="G27" s="103"/>
    </row>
    <row r="28" spans="1:8" s="30" customFormat="1" ht="22.5" customHeight="1">
      <c r="A28" s="29"/>
      <c r="B28" s="29"/>
      <c r="C28" s="29"/>
      <c r="D28" s="31"/>
      <c r="E28" s="31"/>
      <c r="F28" s="32"/>
      <c r="G28" s="32"/>
    </row>
    <row r="29" spans="1:8" s="30" customFormat="1" ht="22.5" customHeight="1">
      <c r="A29" s="29"/>
      <c r="B29" s="29"/>
      <c r="C29" s="29"/>
      <c r="D29" s="31"/>
      <c r="E29" s="31"/>
      <c r="F29" s="32"/>
      <c r="G29" s="32"/>
    </row>
    <row r="30" spans="1:8" s="30" customFormat="1" ht="22.5" customHeight="1">
      <c r="A30" s="29"/>
      <c r="B30" s="29"/>
      <c r="C30" s="29"/>
      <c r="D30" s="31"/>
      <c r="E30" s="31"/>
      <c r="F30" s="32"/>
      <c r="G30" s="32"/>
    </row>
    <row r="31" spans="1:8" s="30" customFormat="1" ht="22.5" customHeight="1">
      <c r="A31" s="29"/>
      <c r="B31" s="29"/>
      <c r="C31" s="29"/>
      <c r="D31" s="31"/>
      <c r="E31" s="31"/>
      <c r="F31" s="32"/>
      <c r="G31" s="32"/>
    </row>
    <row r="32" spans="1:8" s="30" customFormat="1" ht="22.5" customHeight="1">
      <c r="A32" s="29"/>
      <c r="B32" s="29"/>
      <c r="C32" s="29"/>
      <c r="D32" s="31"/>
      <c r="E32" s="31"/>
      <c r="F32" s="32"/>
      <c r="G32" s="32"/>
    </row>
    <row r="33" s="30" customFormat="1" ht="22.5" customHeight="1"/>
  </sheetData>
  <mergeCells count="19">
    <mergeCell ref="B27:G27"/>
    <mergeCell ref="A24:G24"/>
    <mergeCell ref="A26:G26"/>
    <mergeCell ref="D11:G11"/>
    <mergeCell ref="A19:G19"/>
    <mergeCell ref="A22:G22"/>
    <mergeCell ref="D12:G12"/>
    <mergeCell ref="D14:G14"/>
    <mergeCell ref="D15:G15"/>
    <mergeCell ref="D17:G17"/>
    <mergeCell ref="D16:G16"/>
    <mergeCell ref="D13:G13"/>
    <mergeCell ref="B25:G25"/>
    <mergeCell ref="A8:G8"/>
    <mergeCell ref="B20:G20"/>
    <mergeCell ref="B21:G21"/>
    <mergeCell ref="B23:G23"/>
    <mergeCell ref="F4:G4"/>
    <mergeCell ref="D10:G10"/>
  </mergeCells>
  <phoneticPr fontId="4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view="pageBreakPreview" zoomScale="115" zoomScaleNormal="100" zoomScaleSheetLayoutView="115" workbookViewId="0">
      <selection activeCell="G20" sqref="G20"/>
    </sheetView>
  </sheetViews>
  <sheetFormatPr defaultRowHeight="14.25"/>
  <cols>
    <col min="1" max="1" width="53.5" customWidth="1"/>
    <col min="7" max="8" width="11.625" bestFit="1" customWidth="1"/>
  </cols>
  <sheetData>
    <row r="1" spans="1:8">
      <c r="A1" s="1"/>
      <c r="B1" s="1" t="s">
        <v>6</v>
      </c>
      <c r="C1" s="1" t="s">
        <v>4</v>
      </c>
      <c r="D1" s="1" t="s">
        <v>7</v>
      </c>
      <c r="E1" s="1" t="s">
        <v>8</v>
      </c>
      <c r="F1" s="1" t="s">
        <v>9</v>
      </c>
      <c r="G1" s="1" t="s">
        <v>26</v>
      </c>
      <c r="H1" s="1" t="s">
        <v>27</v>
      </c>
    </row>
    <row r="2" spans="1:8">
      <c r="A2" s="1" t="s">
        <v>62</v>
      </c>
      <c r="B2" s="2">
        <v>2500</v>
      </c>
      <c r="C2" s="2">
        <v>3100</v>
      </c>
      <c r="D2" s="2">
        <v>3800</v>
      </c>
      <c r="E2" s="2">
        <v>7600</v>
      </c>
      <c r="F2" s="2">
        <v>760</v>
      </c>
      <c r="G2" s="15">
        <f t="shared" ref="G2:G8" si="0">SUM(B2:C2)</f>
        <v>5600</v>
      </c>
      <c r="H2" s="15">
        <f>SUM(C2:D2)</f>
        <v>6900</v>
      </c>
    </row>
    <row r="3" spans="1:8">
      <c r="A3" s="1" t="s">
        <v>63</v>
      </c>
      <c r="B3" s="2">
        <v>3500</v>
      </c>
      <c r="C3" s="2">
        <v>4400</v>
      </c>
      <c r="D3" s="2">
        <v>5300</v>
      </c>
      <c r="E3" s="2">
        <v>10600</v>
      </c>
      <c r="F3" s="2">
        <v>1060</v>
      </c>
      <c r="G3" s="15">
        <f t="shared" si="0"/>
        <v>7900</v>
      </c>
      <c r="H3" s="15">
        <f>SUM(C3:D3)</f>
        <v>9700</v>
      </c>
    </row>
    <row r="4" spans="1:8">
      <c r="A4" s="1" t="s">
        <v>11</v>
      </c>
      <c r="B4" s="2">
        <v>5500</v>
      </c>
      <c r="C4" s="2">
        <v>6900</v>
      </c>
      <c r="D4" s="2">
        <v>8300</v>
      </c>
      <c r="E4" s="2">
        <v>16600</v>
      </c>
      <c r="F4" s="2">
        <v>1660</v>
      </c>
      <c r="G4" s="15">
        <f t="shared" si="0"/>
        <v>12400</v>
      </c>
      <c r="H4" s="15">
        <f t="shared" ref="H4:H10" si="1">SUM(C4:D4)</f>
        <v>15200</v>
      </c>
    </row>
    <row r="5" spans="1:8">
      <c r="A5" s="1" t="s">
        <v>12</v>
      </c>
      <c r="B5" s="2">
        <v>4500</v>
      </c>
      <c r="C5" s="2">
        <v>5600</v>
      </c>
      <c r="D5" s="2">
        <v>6800</v>
      </c>
      <c r="E5" s="2">
        <v>13600</v>
      </c>
      <c r="F5" s="2">
        <v>1360</v>
      </c>
      <c r="G5" s="15">
        <f t="shared" si="0"/>
        <v>10100</v>
      </c>
      <c r="H5" s="15">
        <f t="shared" si="1"/>
        <v>12400</v>
      </c>
    </row>
    <row r="6" spans="1:8">
      <c r="A6" s="1" t="s">
        <v>28</v>
      </c>
      <c r="B6" s="2">
        <v>330</v>
      </c>
      <c r="C6" s="2">
        <v>440</v>
      </c>
      <c r="D6" s="2">
        <v>330</v>
      </c>
      <c r="E6" s="2">
        <v>1100</v>
      </c>
      <c r="F6" s="2">
        <v>110</v>
      </c>
      <c r="G6" s="15">
        <f t="shared" si="0"/>
        <v>770</v>
      </c>
      <c r="H6" s="15">
        <f t="shared" si="1"/>
        <v>770</v>
      </c>
    </row>
    <row r="7" spans="1:8">
      <c r="A7" s="1" t="s">
        <v>29</v>
      </c>
      <c r="B7" s="2">
        <v>2600</v>
      </c>
      <c r="C7" s="2">
        <v>3500</v>
      </c>
      <c r="D7" s="2">
        <v>2600</v>
      </c>
      <c r="E7" s="2">
        <v>8700</v>
      </c>
      <c r="F7" s="2">
        <v>870</v>
      </c>
      <c r="G7" s="15">
        <f t="shared" si="0"/>
        <v>6100</v>
      </c>
      <c r="H7" s="15">
        <f t="shared" si="1"/>
        <v>6100</v>
      </c>
    </row>
    <row r="8" spans="1:8">
      <c r="A8" s="1" t="s">
        <v>30</v>
      </c>
      <c r="B8" s="2">
        <v>40</v>
      </c>
      <c r="C8" s="2">
        <v>60</v>
      </c>
      <c r="D8" s="2">
        <v>40</v>
      </c>
      <c r="E8" s="2">
        <v>140</v>
      </c>
      <c r="F8" s="2">
        <v>10</v>
      </c>
      <c r="G8" s="15">
        <f t="shared" si="0"/>
        <v>100</v>
      </c>
      <c r="H8" s="15">
        <f t="shared" si="1"/>
        <v>100</v>
      </c>
    </row>
    <row r="9" spans="1:8">
      <c r="A9" s="1" t="s">
        <v>13</v>
      </c>
      <c r="B9" s="2"/>
      <c r="C9" s="2"/>
      <c r="E9" s="2">
        <v>1750</v>
      </c>
      <c r="F9" s="2"/>
      <c r="G9" s="15"/>
      <c r="H9" s="15"/>
    </row>
    <row r="10" spans="1:8">
      <c r="A10" s="1" t="s">
        <v>14</v>
      </c>
      <c r="B10" s="1">
        <v>3000</v>
      </c>
      <c r="C10" s="1">
        <v>4000</v>
      </c>
      <c r="D10" s="1">
        <v>3000</v>
      </c>
      <c r="E10" s="1">
        <v>9100</v>
      </c>
      <c r="F10" s="1">
        <v>910</v>
      </c>
      <c r="G10" s="15">
        <f>SUM(B10:C10)</f>
        <v>7000</v>
      </c>
      <c r="H10" s="15">
        <f t="shared" si="1"/>
        <v>7000</v>
      </c>
    </row>
    <row r="11" spans="1:8">
      <c r="A11" s="1" t="s">
        <v>70</v>
      </c>
      <c r="B11" s="1">
        <v>1500</v>
      </c>
      <c r="C11" s="1">
        <v>2000</v>
      </c>
      <c r="D11" s="1">
        <v>1500</v>
      </c>
      <c r="E11" s="1">
        <v>6000</v>
      </c>
      <c r="F11" s="1">
        <v>600</v>
      </c>
      <c r="G11" s="15">
        <v>3500</v>
      </c>
      <c r="H11" s="15">
        <v>3500</v>
      </c>
    </row>
    <row r="12" spans="1:8">
      <c r="A12" s="1" t="s">
        <v>55</v>
      </c>
      <c r="B12" s="1">
        <v>2970</v>
      </c>
      <c r="C12" s="1">
        <v>4000</v>
      </c>
      <c r="D12" s="1"/>
      <c r="E12" s="1"/>
      <c r="F12" s="1"/>
      <c r="G12" s="1">
        <f>SUM(B12:C12)</f>
        <v>6970</v>
      </c>
      <c r="H12" s="1"/>
    </row>
  </sheetData>
  <phoneticPr fontId="4"/>
  <pageMargins left="0.78700000000000003" right="0.78700000000000003" top="0.98399999999999999" bottom="0.98399999999999999" header="0.51200000000000001" footer="0.5120000000000000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申請書（入力用）</vt:lpstr>
      <vt:lpstr>視察依頼書（印刷用）</vt:lpstr>
      <vt:lpstr>価格表</vt:lpstr>
      <vt:lpstr>価格表!Print_Area</vt:lpstr>
      <vt:lpstr>'視察依頼書（印刷用）'!Print_Area</vt:lpstr>
      <vt:lpstr>'申請書（入力用）'!Print_Area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miyai</dc:creator>
  <cp:lastModifiedBy>宮井 和美</cp:lastModifiedBy>
  <cp:lastPrinted>2023-07-20T04:03:41Z</cp:lastPrinted>
  <dcterms:created xsi:type="dcterms:W3CDTF">2003-02-27T02:26:35Z</dcterms:created>
  <dcterms:modified xsi:type="dcterms:W3CDTF">2024-04-06T02:43:15Z</dcterms:modified>
</cp:coreProperties>
</file>