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MOERE-TS3\share\●貸室請求書\●貸室資料一覧\ガラピ申請書類\"/>
    </mc:Choice>
  </mc:AlternateContent>
  <xr:revisionPtr revIDLastSave="0" documentId="13_ncr:1_{435517AE-4530-457C-A133-A8A90A36E703}" xr6:coauthVersionLast="47" xr6:coauthVersionMax="47" xr10:uidLastSave="{00000000-0000-0000-0000-000000000000}"/>
  <bookViews>
    <workbookView xWindow="2760" yWindow="210" windowWidth="23505" windowHeight="15270" tabRatio="479" xr2:uid="{00000000-000D-0000-FFFF-FFFF00000000}"/>
  </bookViews>
  <sheets>
    <sheet name="請求書様式" sheetId="15" r:id="rId1"/>
    <sheet name="価格表" sheetId="17" r:id="rId2"/>
  </sheets>
  <definedNames>
    <definedName name="_xlnm.Print_Area" localSheetId="0">請求書様式!$A$1:$G$34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5" l="1"/>
  <c r="F22" i="15" s="1"/>
  <c r="C32" i="15" s="1"/>
  <c r="D23" i="15"/>
  <c r="F23" i="15"/>
  <c r="D24" i="15"/>
  <c r="F24" i="15"/>
  <c r="D25" i="15"/>
  <c r="F25" i="15"/>
  <c r="D26" i="15"/>
  <c r="F26" i="15"/>
  <c r="D27" i="15"/>
  <c r="F27" i="15"/>
  <c r="D28" i="15"/>
  <c r="F28" i="15" s="1"/>
  <c r="D29" i="15"/>
  <c r="F29" i="15"/>
  <c r="D30" i="15"/>
  <c r="F30" i="15"/>
  <c r="D31" i="15"/>
  <c r="F31" i="15"/>
  <c r="H4" i="17" l="1"/>
  <c r="H5" i="17"/>
  <c r="H6" i="17"/>
  <c r="H7" i="17"/>
  <c r="H8" i="17"/>
  <c r="H11" i="17"/>
  <c r="H3" i="17"/>
  <c r="H2" i="17"/>
  <c r="G11" i="17" l="1"/>
  <c r="G8" i="17"/>
  <c r="G7" i="17"/>
  <c r="G6" i="17"/>
  <c r="G5" i="17"/>
  <c r="G4" i="17"/>
  <c r="G3" i="17"/>
  <c r="G2" i="17"/>
  <c r="H22" i="15" l="1"/>
  <c r="H27" i="15" l="1"/>
</calcChain>
</file>

<file path=xl/sharedStrings.xml><?xml version="1.0" encoding="utf-8"?>
<sst xmlns="http://schemas.openxmlformats.org/spreadsheetml/2006/main" count="61" uniqueCount="55">
  <si>
    <t>単価</t>
    <rPh sb="0" eb="2">
      <t>タンカ</t>
    </rPh>
    <phoneticPr fontId="3"/>
  </si>
  <si>
    <t>使用月日</t>
  </si>
  <si>
    <t>時間区分</t>
    <rPh sb="0" eb="2">
      <t>ジカン</t>
    </rPh>
    <rPh sb="2" eb="4">
      <t>クブン</t>
    </rPh>
    <phoneticPr fontId="3"/>
  </si>
  <si>
    <t>使用料金</t>
    <rPh sb="0" eb="2">
      <t>シヨウ</t>
    </rPh>
    <rPh sb="2" eb="4">
      <t>リョウキン</t>
    </rPh>
    <phoneticPr fontId="3"/>
  </si>
  <si>
    <t>午後</t>
    <rPh sb="0" eb="2">
      <t>ゴゴ</t>
    </rPh>
    <phoneticPr fontId="3"/>
  </si>
  <si>
    <t>　　合　　計</t>
    <rPh sb="2" eb="3">
      <t>ゴウ</t>
    </rPh>
    <rPh sb="5" eb="6">
      <t>ケイ</t>
    </rPh>
    <phoneticPr fontId="3"/>
  </si>
  <si>
    <t>午前</t>
    <rPh sb="0" eb="2">
      <t>ゴゼン</t>
    </rPh>
    <phoneticPr fontId="3"/>
  </si>
  <si>
    <t>夜間</t>
    <rPh sb="0" eb="2">
      <t>ヤカン</t>
    </rPh>
    <phoneticPr fontId="3"/>
  </si>
  <si>
    <t>全日</t>
    <rPh sb="0" eb="2">
      <t>ゼンニチ</t>
    </rPh>
    <phoneticPr fontId="3"/>
  </si>
  <si>
    <t>延長</t>
    <rPh sb="0" eb="2">
      <t>エンチョウ</t>
    </rPh>
    <phoneticPr fontId="3"/>
  </si>
  <si>
    <t>数量</t>
    <rPh sb="0" eb="1">
      <t>カズ</t>
    </rPh>
    <rPh sb="1" eb="2">
      <t>リョウ</t>
    </rPh>
    <phoneticPr fontId="3"/>
  </si>
  <si>
    <t>スペース1</t>
  </si>
  <si>
    <t>スペース2</t>
  </si>
  <si>
    <t>アトリウム1</t>
  </si>
  <si>
    <t>アトリウム2</t>
  </si>
  <si>
    <t>スペース1</t>
    <phoneticPr fontId="3"/>
  </si>
  <si>
    <t>スペース2</t>
    <phoneticPr fontId="3"/>
  </si>
  <si>
    <t>アトリウム1</t>
    <phoneticPr fontId="3"/>
  </si>
  <si>
    <t>アトリウム2</t>
    <phoneticPr fontId="3"/>
  </si>
  <si>
    <t>ピアノ</t>
    <phoneticPr fontId="3"/>
  </si>
  <si>
    <t>スタンディングライト</t>
    <phoneticPr fontId="4"/>
  </si>
  <si>
    <t>ピアノ</t>
    <phoneticPr fontId="4"/>
  </si>
  <si>
    <t>スタンディングライト</t>
    <phoneticPr fontId="3"/>
  </si>
  <si>
    <t>　</t>
    <phoneticPr fontId="3"/>
  </si>
  <si>
    <t>e-mail:</t>
    <phoneticPr fontId="3"/>
  </si>
  <si>
    <t>モエレ沼公園ガラスのピラミッド貸室利用申請書</t>
    <rPh sb="3" eb="6">
      <t>ヌマコウエン</t>
    </rPh>
    <rPh sb="15" eb="17">
      <t>カシシツ</t>
    </rPh>
    <rPh sb="17" eb="19">
      <t>リヨウ</t>
    </rPh>
    <rPh sb="19" eb="21">
      <t>シンセイ</t>
    </rPh>
    <rPh sb="21" eb="22">
      <t>ショ</t>
    </rPh>
    <phoneticPr fontId="3"/>
  </si>
  <si>
    <t>利用目的：</t>
    <rPh sb="0" eb="2">
      <t>リヨウ</t>
    </rPh>
    <rPh sb="2" eb="4">
      <t>モクテキ</t>
    </rPh>
    <phoneticPr fontId="3"/>
  </si>
  <si>
    <t>利用人数：</t>
    <rPh sb="0" eb="2">
      <t>リヨウ</t>
    </rPh>
    <rPh sb="2" eb="4">
      <t>ニンズウ</t>
    </rPh>
    <phoneticPr fontId="3"/>
  </si>
  <si>
    <t>施設・備品名</t>
    <rPh sb="0" eb="2">
      <t>シセツ</t>
    </rPh>
    <rPh sb="3" eb="5">
      <t>ビヒン</t>
    </rPh>
    <rPh sb="5" eb="6">
      <t>メイ</t>
    </rPh>
    <phoneticPr fontId="3"/>
  </si>
  <si>
    <t>所長</t>
    <rPh sb="0" eb="2">
      <t>ショチョウ</t>
    </rPh>
    <phoneticPr fontId="3"/>
  </si>
  <si>
    <t>係</t>
    <rPh sb="0" eb="1">
      <t>カカリ</t>
    </rPh>
    <phoneticPr fontId="3"/>
  </si>
  <si>
    <t>プロジェクター</t>
    <phoneticPr fontId="3"/>
  </si>
  <si>
    <t>郵便番号：</t>
    <rPh sb="0" eb="4">
      <t>ユウビンバンゴウ</t>
    </rPh>
    <phoneticPr fontId="3"/>
  </si>
  <si>
    <t>住所：</t>
    <rPh sb="0" eb="2">
      <t>ジュウショ</t>
    </rPh>
    <phoneticPr fontId="3"/>
  </si>
  <si>
    <t>申請日：</t>
    <rPh sb="0" eb="2">
      <t>シンセイ</t>
    </rPh>
    <rPh sb="2" eb="3">
      <t>ビ</t>
    </rPh>
    <phoneticPr fontId="3"/>
  </si>
  <si>
    <t>団体名：</t>
    <rPh sb="0" eb="2">
      <t>ダンタイ</t>
    </rPh>
    <rPh sb="2" eb="3">
      <t>メイ</t>
    </rPh>
    <phoneticPr fontId="3"/>
  </si>
  <si>
    <t>代表者氏名：</t>
    <rPh sb="0" eb="3">
      <t>ダイヒョウシャ</t>
    </rPh>
    <rPh sb="3" eb="5">
      <t>シメイ</t>
    </rPh>
    <phoneticPr fontId="3"/>
  </si>
  <si>
    <t>連絡責任者：</t>
    <rPh sb="0" eb="2">
      <t>レンラク</t>
    </rPh>
    <rPh sb="2" eb="5">
      <t>セキニンシャ</t>
    </rPh>
    <phoneticPr fontId="3"/>
  </si>
  <si>
    <t>電話番号：</t>
    <rPh sb="0" eb="2">
      <t>デンワ</t>
    </rPh>
    <rPh sb="2" eb="4">
      <t>バンゴウ</t>
    </rPh>
    <phoneticPr fontId="3"/>
  </si>
  <si>
    <t>午前・午後</t>
    <rPh sb="0" eb="2">
      <t>ゴゼン</t>
    </rPh>
    <rPh sb="3" eb="5">
      <t>ゴゴ</t>
    </rPh>
    <phoneticPr fontId="4"/>
  </si>
  <si>
    <t>午後・夜間</t>
    <rPh sb="0" eb="2">
      <t>ゴゴ</t>
    </rPh>
    <rPh sb="3" eb="5">
      <t>ヤカン</t>
    </rPh>
    <phoneticPr fontId="4"/>
  </si>
  <si>
    <t>オーディオ装置</t>
    <rPh sb="5" eb="7">
      <t>ソウチ</t>
    </rPh>
    <phoneticPr fontId="3"/>
  </si>
  <si>
    <t>プロジェクター</t>
    <phoneticPr fontId="4"/>
  </si>
  <si>
    <t>マイク</t>
    <phoneticPr fontId="4"/>
  </si>
  <si>
    <t>午前・午後</t>
    <rPh sb="0" eb="2">
      <t>ゴゼン</t>
    </rPh>
    <rPh sb="3" eb="5">
      <t>ゴゴ</t>
    </rPh>
    <phoneticPr fontId="3"/>
  </si>
  <si>
    <t>午後・夜間</t>
    <rPh sb="0" eb="2">
      <t>ゴゴ</t>
    </rPh>
    <rPh sb="3" eb="5">
      <t>ヤカン</t>
    </rPh>
    <phoneticPr fontId="3"/>
  </si>
  <si>
    <t>マイク</t>
    <phoneticPr fontId="3"/>
  </si>
  <si>
    <t>備考：</t>
    <rPh sb="0" eb="2">
      <t>ビコウ</t>
    </rPh>
    <phoneticPr fontId="3"/>
  </si>
  <si>
    <t>人</t>
    <rPh sb="0" eb="1">
      <t>ニン</t>
    </rPh>
    <phoneticPr fontId="3"/>
  </si>
  <si>
    <t>窓口で支払い</t>
    <rPh sb="0" eb="2">
      <t>マドグチ</t>
    </rPh>
    <rPh sb="3" eb="5">
      <t>シハラ</t>
    </rPh>
    <phoneticPr fontId="3"/>
  </si>
  <si>
    <t>銀行振込</t>
    <rPh sb="0" eb="2">
      <t>ギンコウ</t>
    </rPh>
    <rPh sb="2" eb="4">
      <t>フリコミ</t>
    </rPh>
    <phoneticPr fontId="3"/>
  </si>
  <si>
    <t>支払い方法：</t>
    <rPh sb="0" eb="2">
      <t>シハラ</t>
    </rPh>
    <rPh sb="3" eb="5">
      <t>ホウホウ</t>
    </rPh>
    <phoneticPr fontId="3"/>
  </si>
  <si>
    <t>65 インチディスプレイ</t>
  </si>
  <si>
    <t>65 インチディスプレイ</t>
    <phoneticPr fontId="3"/>
  </si>
  <si>
    <t>課長</t>
    <rPh sb="0" eb="2">
      <t>カチョウ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</si>
</sst>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_);[Red]\(0\)"/>
    <numFmt numFmtId="177" formatCode="#,##0_);[Red]\(#,##0\)"/>
    <numFmt numFmtId="178" formatCode="&quot;¥&quot;#,##0_);[Red]\(&quot;¥&quot;#,##0\)"/>
  </numFmts>
  <fonts count="21">
    <font>
      <sz val="12"/>
      <name val="Osaka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2"/>
      <name val="Yu Gothic Medium"/>
      <family val="3"/>
      <charset val="128"/>
    </font>
    <font>
      <sz val="11"/>
      <name val="Yu Gothic Medium"/>
      <family val="3"/>
      <charset val="128"/>
    </font>
    <font>
      <sz val="10"/>
      <name val="Yu Gothic Medium"/>
      <family val="3"/>
      <charset val="128"/>
    </font>
    <font>
      <sz val="9"/>
      <name val="Yu Gothic Medium"/>
      <family val="3"/>
      <charset val="128"/>
    </font>
    <font>
      <b/>
      <sz val="16"/>
      <name val="Yu Gothic Medium"/>
      <family val="3"/>
      <charset val="128"/>
    </font>
    <font>
      <sz val="18"/>
      <name val="Yu Gothic Medium"/>
      <family val="3"/>
      <charset val="128"/>
    </font>
    <font>
      <sz val="11"/>
      <name val="Yu Gothic Medium"/>
      <family val="2"/>
      <charset val="128"/>
    </font>
    <font>
      <b/>
      <sz val="14"/>
      <name val="Yu Gothic Medium"/>
      <family val="2"/>
      <charset val="128"/>
    </font>
    <font>
      <b/>
      <sz val="14"/>
      <name val="Yu Gothic Medium"/>
      <family val="3"/>
      <charset val="128"/>
    </font>
    <font>
      <sz val="14"/>
      <name val="Yu Gothic Medium"/>
      <family val="3"/>
      <charset val="128"/>
    </font>
    <font>
      <sz val="11"/>
      <name val="Arial"/>
      <family val="2"/>
    </font>
    <font>
      <sz val="12"/>
      <name val="游ゴシック"/>
      <family val="3"/>
      <charset val="128"/>
    </font>
    <font>
      <sz val="12"/>
      <name val="MS UI Gothic"/>
      <family val="3"/>
      <charset val="128"/>
    </font>
    <font>
      <sz val="11"/>
      <name val="Osaka"/>
      <family val="3"/>
      <charset val="128"/>
    </font>
    <font>
      <sz val="11"/>
      <name val="MS UI Gothic"/>
      <family val="3"/>
      <charset val="128"/>
    </font>
    <font>
      <sz val="12"/>
      <name val="Yu Gothic Mediu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>
      <alignment vertical="center"/>
    </xf>
  </cellStyleXfs>
  <cellXfs count="69">
    <xf numFmtId="0" fontId="0" fillId="0" borderId="0" xfId="0"/>
    <xf numFmtId="0" fontId="0" fillId="0" borderId="5" xfId="0" applyBorder="1"/>
    <xf numFmtId="38" fontId="0" fillId="0" borderId="5" xfId="1" applyFont="1" applyBorder="1"/>
    <xf numFmtId="0" fontId="6" fillId="0" borderId="0" xfId="3" applyFont="1">
      <alignment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right" vertical="center" shrinkToFit="1"/>
    </xf>
    <xf numFmtId="177" fontId="6" fillId="0" borderId="0" xfId="3" applyNumberFormat="1" applyFont="1">
      <alignment vertical="center"/>
    </xf>
    <xf numFmtId="0" fontId="5" fillId="0" borderId="0" xfId="3" applyFont="1">
      <alignment vertical="center"/>
    </xf>
    <xf numFmtId="0" fontId="6" fillId="0" borderId="0" xfId="0" applyFont="1"/>
    <xf numFmtId="0" fontId="6" fillId="0" borderId="0" xfId="3" applyFont="1" applyAlignment="1"/>
    <xf numFmtId="0" fontId="6" fillId="0" borderId="0" xfId="3" applyFont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" xfId="3" applyFont="1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8" xfId="3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3" applyFont="1" applyBorder="1">
      <alignment vertical="center"/>
    </xf>
    <xf numFmtId="0" fontId="6" fillId="0" borderId="5" xfId="3" applyFont="1" applyBorder="1" applyAlignment="1">
      <alignment horizontal="center" vertical="center"/>
    </xf>
    <xf numFmtId="5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shrinkToFit="1"/>
    </xf>
    <xf numFmtId="0" fontId="6" fillId="0" borderId="13" xfId="3" applyFont="1" applyBorder="1">
      <alignment vertical="center"/>
    </xf>
    <xf numFmtId="38" fontId="0" fillId="0" borderId="5" xfId="0" applyNumberFormat="1" applyBorder="1"/>
    <xf numFmtId="56" fontId="15" fillId="0" borderId="4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6" fillId="0" borderId="9" xfId="3" applyFont="1" applyBorder="1" applyAlignment="1">
      <alignment horizontal="right" vertical="center"/>
    </xf>
    <xf numFmtId="0" fontId="6" fillId="0" borderId="13" xfId="0" applyFont="1" applyBorder="1" applyAlignment="1">
      <alignment vertical="top" wrapText="1"/>
    </xf>
    <xf numFmtId="0" fontId="6" fillId="0" borderId="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5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0" fillId="0" borderId="2" xfId="0" applyFont="1" applyBorder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5" fontId="6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right" vertical="center" shrinkToFit="1"/>
    </xf>
    <xf numFmtId="177" fontId="5" fillId="2" borderId="12" xfId="0" applyNumberFormat="1" applyFont="1" applyFill="1" applyBorder="1" applyAlignment="1">
      <alignment horizontal="right" vertical="center" shrinkToFit="1"/>
    </xf>
    <xf numFmtId="178" fontId="10" fillId="0" borderId="21" xfId="0" applyNumberFormat="1" applyFon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vertical="center"/>
    </xf>
    <xf numFmtId="177" fontId="5" fillId="2" borderId="19" xfId="0" applyNumberFormat="1" applyFont="1" applyFill="1" applyBorder="1" applyAlignment="1">
      <alignment horizontal="right" vertical="center" shrinkToFit="1"/>
    </xf>
    <xf numFmtId="177" fontId="5" fillId="2" borderId="15" xfId="0" applyNumberFormat="1" applyFont="1" applyFill="1" applyBorder="1" applyAlignment="1">
      <alignment horizontal="right" vertical="center" shrinkToFit="1"/>
    </xf>
    <xf numFmtId="0" fontId="11" fillId="0" borderId="21" xfId="3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納品書" xfId="3" xr:uid="{00000000-0005-0000-0000-000003000000}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view="pageBreakPreview" zoomScaleNormal="100" zoomScaleSheetLayoutView="100" workbookViewId="0">
      <selection activeCell="N8" sqref="N8"/>
    </sheetView>
  </sheetViews>
  <sheetFormatPr defaultRowHeight="18"/>
  <cols>
    <col min="1" max="1" width="11.875" style="3" customWidth="1"/>
    <col min="2" max="2" width="15.875" style="3" customWidth="1"/>
    <col min="3" max="3" width="11.625" style="3" customWidth="1"/>
    <col min="4" max="4" width="13.25" style="3" customWidth="1"/>
    <col min="5" max="6" width="8.625" style="3" customWidth="1"/>
    <col min="7" max="7" width="8.25" style="3" customWidth="1"/>
    <col min="8" max="16384" width="9" style="3"/>
  </cols>
  <sheetData>
    <row r="1" spans="1:9">
      <c r="E1" s="24" t="s">
        <v>54</v>
      </c>
      <c r="F1" s="24" t="s">
        <v>29</v>
      </c>
      <c r="G1" s="24" t="s">
        <v>30</v>
      </c>
    </row>
    <row r="2" spans="1:9" ht="42" customHeight="1">
      <c r="E2" s="23"/>
      <c r="F2" s="23"/>
      <c r="G2" s="23"/>
    </row>
    <row r="4" spans="1:9" ht="24">
      <c r="A4" s="61" t="s">
        <v>25</v>
      </c>
      <c r="B4" s="62"/>
      <c r="C4" s="62"/>
      <c r="D4" s="62"/>
      <c r="E4" s="62"/>
      <c r="F4" s="62"/>
      <c r="G4" s="63"/>
    </row>
    <row r="5" spans="1:9" ht="13.5" customHeight="1">
      <c r="A5" s="14"/>
      <c r="B5" s="15"/>
      <c r="C5" s="15"/>
      <c r="D5" s="15"/>
      <c r="E5" s="15"/>
      <c r="F5" s="15"/>
      <c r="G5" s="16"/>
    </row>
    <row r="6" spans="1:9" ht="17.25" customHeight="1">
      <c r="C6" s="32"/>
      <c r="D6" s="33" t="s">
        <v>34</v>
      </c>
      <c r="E6" s="46"/>
      <c r="F6" s="47"/>
      <c r="G6" s="47"/>
    </row>
    <row r="7" spans="1:9" ht="17.25" customHeight="1">
      <c r="B7" s="32"/>
      <c r="C7" s="32"/>
      <c r="D7" s="33" t="s">
        <v>32</v>
      </c>
      <c r="E7" s="48"/>
      <c r="F7" s="47"/>
      <c r="G7" s="47"/>
    </row>
    <row r="8" spans="1:9" ht="17.25" customHeight="1">
      <c r="B8" s="32"/>
      <c r="C8" s="32"/>
      <c r="D8" s="34" t="s">
        <v>33</v>
      </c>
      <c r="E8" s="42"/>
      <c r="F8" s="43"/>
      <c r="G8" s="43"/>
      <c r="I8" s="4"/>
    </row>
    <row r="9" spans="1:9" ht="17.25" customHeight="1">
      <c r="B9" s="32"/>
      <c r="C9" s="32"/>
      <c r="D9" s="34"/>
      <c r="E9" s="44"/>
      <c r="F9" s="45"/>
      <c r="G9" s="45"/>
      <c r="I9" s="4"/>
    </row>
    <row r="10" spans="1:9" ht="17.25" customHeight="1">
      <c r="B10" s="32"/>
      <c r="C10" s="32"/>
      <c r="D10" s="34" t="s">
        <v>35</v>
      </c>
      <c r="E10" s="47"/>
      <c r="F10" s="47"/>
      <c r="G10" s="47"/>
    </row>
    <row r="11" spans="1:9" ht="17.25" customHeight="1">
      <c r="B11" s="32"/>
      <c r="C11" s="32"/>
      <c r="D11" s="34"/>
      <c r="E11" s="47"/>
      <c r="F11" s="47"/>
      <c r="G11" s="47"/>
    </row>
    <row r="12" spans="1:9" ht="17.25" customHeight="1">
      <c r="B12" s="32"/>
      <c r="C12" s="32"/>
      <c r="D12" s="34" t="s">
        <v>36</v>
      </c>
      <c r="E12" s="47"/>
      <c r="F12" s="47"/>
      <c r="G12" s="47"/>
    </row>
    <row r="13" spans="1:9" ht="17.25" customHeight="1">
      <c r="B13" s="32"/>
      <c r="C13" s="32"/>
      <c r="D13" s="34"/>
      <c r="E13" s="47"/>
      <c r="F13" s="47"/>
      <c r="G13" s="47"/>
    </row>
    <row r="14" spans="1:9" ht="17.25" customHeight="1">
      <c r="B14" s="32"/>
      <c r="C14" s="32"/>
      <c r="D14" s="34" t="s">
        <v>37</v>
      </c>
      <c r="E14" s="47"/>
      <c r="F14" s="47"/>
      <c r="G14" s="47"/>
    </row>
    <row r="15" spans="1:9" ht="17.25" customHeight="1">
      <c r="B15" s="32"/>
      <c r="C15" s="32"/>
      <c r="D15" s="34" t="s">
        <v>38</v>
      </c>
      <c r="E15" s="49"/>
      <c r="F15" s="47"/>
      <c r="G15" s="47"/>
    </row>
    <row r="16" spans="1:9" ht="17.25" customHeight="1">
      <c r="B16" s="32"/>
      <c r="C16" s="32"/>
      <c r="D16" s="34" t="s">
        <v>24</v>
      </c>
      <c r="E16" s="47"/>
      <c r="F16" s="47"/>
      <c r="G16" s="47"/>
    </row>
    <row r="17" spans="1:14" ht="16.5" customHeight="1" thickBot="1">
      <c r="A17" s="5"/>
      <c r="B17" s="5"/>
      <c r="C17" s="5"/>
      <c r="D17" s="13"/>
      <c r="E17" s="5"/>
      <c r="F17" s="5"/>
    </row>
    <row r="18" spans="1:14">
      <c r="A18" s="17" t="s">
        <v>26</v>
      </c>
      <c r="B18" s="50"/>
      <c r="C18" s="50"/>
      <c r="D18" s="50"/>
      <c r="E18" s="50"/>
      <c r="F18" s="50"/>
      <c r="G18" s="51"/>
    </row>
    <row r="19" spans="1:14">
      <c r="A19" s="18"/>
      <c r="B19" s="52"/>
      <c r="C19" s="52"/>
      <c r="D19" s="52"/>
      <c r="E19" s="52"/>
      <c r="F19" s="52"/>
      <c r="G19" s="53"/>
    </row>
    <row r="20" spans="1:14" ht="29.25" customHeight="1">
      <c r="A20" s="27" t="s">
        <v>27</v>
      </c>
      <c r="B20" s="19"/>
      <c r="C20" s="35" t="s">
        <v>48</v>
      </c>
      <c r="D20" s="13" t="s">
        <v>51</v>
      </c>
      <c r="E20" s="66"/>
      <c r="F20" s="67"/>
      <c r="G20" s="68"/>
    </row>
    <row r="21" spans="1:14" ht="24.75" customHeight="1">
      <c r="A21" s="20" t="s">
        <v>1</v>
      </c>
      <c r="B21" s="21" t="s">
        <v>28</v>
      </c>
      <c r="C21" s="21" t="s">
        <v>2</v>
      </c>
      <c r="D21" s="22" t="s">
        <v>0</v>
      </c>
      <c r="E21" s="25" t="s">
        <v>10</v>
      </c>
      <c r="F21" s="54" t="s">
        <v>3</v>
      </c>
      <c r="G21" s="55"/>
      <c r="J21" s="3" t="s">
        <v>15</v>
      </c>
      <c r="L21" s="3" t="s">
        <v>6</v>
      </c>
      <c r="N21" s="3" t="s">
        <v>49</v>
      </c>
    </row>
    <row r="22" spans="1:14" ht="25.5" customHeight="1">
      <c r="A22" s="29"/>
      <c r="B22" s="6"/>
      <c r="C22" s="7"/>
      <c r="D22" s="8" t="str">
        <f>IF(OR(B22="",C22=""),"",INDEX(価格表!$B$2:$H$11,MATCH(請求書様式!B22,価格表!$A$2:$A$11,0),MATCH(請求書様式!C22,価格表!$B$1:$H$1,0)))</f>
        <v/>
      </c>
      <c r="E22" s="26"/>
      <c r="F22" s="56">
        <f t="shared" ref="F22:F24" si="0">SUM(D22)*SUM(E22)</f>
        <v>0</v>
      </c>
      <c r="G22" s="57"/>
      <c r="H22" s="9">
        <f>SUM(G22:G29)</f>
        <v>0</v>
      </c>
      <c r="J22" s="3" t="s">
        <v>16</v>
      </c>
      <c r="L22" s="3" t="s">
        <v>4</v>
      </c>
      <c r="N22" s="3" t="s">
        <v>50</v>
      </c>
    </row>
    <row r="23" spans="1:14" ht="25.5" customHeight="1">
      <c r="A23" s="29"/>
      <c r="B23" s="6"/>
      <c r="C23" s="7"/>
      <c r="D23" s="8" t="str">
        <f>IF(OR(B23="",C23=""),"",INDEX(価格表!$B$2:$H$11,MATCH(請求書様式!B23,価格表!$A$2:$A$11,0),MATCH(請求書様式!C23,価格表!$B$1:$H$1,0)))</f>
        <v/>
      </c>
      <c r="E23" s="26"/>
      <c r="F23" s="56">
        <f t="shared" si="0"/>
        <v>0</v>
      </c>
      <c r="G23" s="57"/>
      <c r="J23" s="3" t="s">
        <v>17</v>
      </c>
      <c r="L23" s="3" t="s">
        <v>7</v>
      </c>
    </row>
    <row r="24" spans="1:14" ht="25.5" customHeight="1">
      <c r="A24" s="29"/>
      <c r="B24" s="6"/>
      <c r="C24" s="7"/>
      <c r="D24" s="8" t="str">
        <f>IF(OR(B24="",C24=""),"",INDEX(価格表!$B$2:$H$11,MATCH(請求書様式!B24,価格表!$A$2:$A$11,0),MATCH(請求書様式!C24,価格表!$B$1:$H$1,0)))</f>
        <v/>
      </c>
      <c r="E24" s="26"/>
      <c r="F24" s="56">
        <f t="shared" si="0"/>
        <v>0</v>
      </c>
      <c r="G24" s="57"/>
      <c r="J24" s="3" t="s">
        <v>18</v>
      </c>
      <c r="L24" s="3" t="s">
        <v>8</v>
      </c>
    </row>
    <row r="25" spans="1:14" ht="25.5" customHeight="1">
      <c r="A25" s="29"/>
      <c r="B25" s="6"/>
      <c r="C25" s="7"/>
      <c r="D25" s="8" t="str">
        <f>IF(OR(B25="",C25=""),"",INDEX(価格表!$B$2:$H$11,MATCH(請求書様式!B25,価格表!$A$2:$A$11,0),MATCH(請求書様式!C25,価格表!$B$1:$H$1,0)))</f>
        <v/>
      </c>
      <c r="E25" s="26"/>
      <c r="F25" s="56">
        <f t="shared" ref="F25:F31" si="1">SUM(D25)*SUM(E25)</f>
        <v>0</v>
      </c>
      <c r="G25" s="57"/>
      <c r="J25" s="3" t="s">
        <v>41</v>
      </c>
      <c r="L25" s="3" t="s">
        <v>9</v>
      </c>
      <c r="N25" s="10"/>
    </row>
    <row r="26" spans="1:14" ht="25.5" customHeight="1">
      <c r="A26" s="29"/>
      <c r="B26" s="6"/>
      <c r="C26" s="7"/>
      <c r="D26" s="8" t="str">
        <f>IF(OR(B26="",C26=""),"",INDEX(価格表!$B$2:$H$11,MATCH(請求書様式!B26,価格表!$A$2:$A$11,0),MATCH(請求書様式!C26,価格表!$B$1:$H$1,0)))</f>
        <v/>
      </c>
      <c r="E26" s="26"/>
      <c r="F26" s="56">
        <f t="shared" si="1"/>
        <v>0</v>
      </c>
      <c r="G26" s="57"/>
      <c r="J26" s="3" t="s">
        <v>31</v>
      </c>
      <c r="L26" s="3" t="s">
        <v>44</v>
      </c>
    </row>
    <row r="27" spans="1:14" ht="25.5" customHeight="1">
      <c r="A27" s="29"/>
      <c r="B27" s="6"/>
      <c r="C27" s="7"/>
      <c r="D27" s="8" t="str">
        <f>IF(OR(B27="",C27=""),"",INDEX(価格表!$B$2:$H$11,MATCH(請求書様式!B27,価格表!$A$2:$A$11,0),MATCH(請求書様式!C27,価格表!$B$1:$H$1,0)))</f>
        <v/>
      </c>
      <c r="E27" s="26"/>
      <c r="F27" s="56">
        <f t="shared" si="1"/>
        <v>0</v>
      </c>
      <c r="G27" s="57"/>
      <c r="H27" s="9">
        <f>SUM(G30:G31)</f>
        <v>0</v>
      </c>
      <c r="J27" s="3" t="s">
        <v>46</v>
      </c>
      <c r="L27" s="3" t="s">
        <v>45</v>
      </c>
    </row>
    <row r="28" spans="1:14" ht="25.5" customHeight="1">
      <c r="A28" s="29"/>
      <c r="B28" s="6"/>
      <c r="C28" s="7"/>
      <c r="D28" s="8" t="str">
        <f>IF(OR(B28="",C28=""),"",INDEX(価格表!$B$2:$H$11,MATCH(請求書様式!B28,価格表!$A$2:$A$11,0),MATCH(請求書様式!C28,価格表!$B$1:$H$1,0)))</f>
        <v/>
      </c>
      <c r="E28" s="26"/>
      <c r="F28" s="56">
        <f t="shared" si="1"/>
        <v>0</v>
      </c>
      <c r="G28" s="57"/>
      <c r="J28" s="3" t="s">
        <v>22</v>
      </c>
    </row>
    <row r="29" spans="1:14" ht="25.5" customHeight="1">
      <c r="A29" s="29"/>
      <c r="B29" s="6"/>
      <c r="C29" s="7"/>
      <c r="D29" s="8" t="str">
        <f>IF(OR(B29="",C29=""),"",INDEX(価格表!$B$2:$H$11,MATCH(請求書様式!B29,価格表!$A$2:$A$11,0),MATCH(請求書様式!C29,価格表!$B$1:$H$1,0)))</f>
        <v/>
      </c>
      <c r="E29" s="26"/>
      <c r="F29" s="56">
        <f t="shared" si="1"/>
        <v>0</v>
      </c>
      <c r="G29" s="57"/>
      <c r="J29" s="3" t="s">
        <v>53</v>
      </c>
    </row>
    <row r="30" spans="1:14" ht="25.5" customHeight="1">
      <c r="A30" s="29"/>
      <c r="B30" s="6"/>
      <c r="C30" s="7"/>
      <c r="D30" s="8" t="str">
        <f>IF(OR(B30="",C30=""),"",INDEX(価格表!$B$2:$H$11,MATCH(請求書様式!B30,価格表!$A$2:$A$11,0),MATCH(請求書様式!C30,価格表!$B$1:$H$1,0)))</f>
        <v/>
      </c>
      <c r="E30" s="26"/>
      <c r="F30" s="56">
        <f t="shared" si="1"/>
        <v>0</v>
      </c>
      <c r="G30" s="57"/>
      <c r="I30" s="3" t="s">
        <v>23</v>
      </c>
      <c r="J30" s="3" t="s">
        <v>19</v>
      </c>
    </row>
    <row r="31" spans="1:14" ht="25.5" customHeight="1">
      <c r="A31" s="29"/>
      <c r="B31" s="6"/>
      <c r="C31" s="7"/>
      <c r="D31" s="8" t="str">
        <f>IF(OR(B31="",C31=""),"",INDEX(価格表!$B$2:$H$11,MATCH(請求書様式!B31,価格表!$A$2:$A$11,0),MATCH(請求書様式!C31,価格表!$B$1:$H$1,0)))</f>
        <v/>
      </c>
      <c r="E31" s="26"/>
      <c r="F31" s="64">
        <f t="shared" si="1"/>
        <v>0</v>
      </c>
      <c r="G31" s="65"/>
    </row>
    <row r="32" spans="1:14" ht="21.75" customHeight="1">
      <c r="A32" s="30" t="s">
        <v>5</v>
      </c>
      <c r="B32" s="31"/>
      <c r="C32" s="58">
        <f>SUM(F22:G31)</f>
        <v>0</v>
      </c>
      <c r="D32" s="59"/>
      <c r="E32" s="59"/>
      <c r="F32" s="59"/>
      <c r="G32" s="60"/>
    </row>
    <row r="33" spans="1:12" ht="20.25" customHeight="1">
      <c r="A33" s="36" t="s">
        <v>47</v>
      </c>
      <c r="B33" s="37"/>
      <c r="C33" s="37"/>
      <c r="D33" s="37"/>
      <c r="E33" s="37"/>
      <c r="F33" s="37"/>
      <c r="G33" s="38"/>
    </row>
    <row r="34" spans="1:12" ht="20.25" customHeight="1" thickBot="1">
      <c r="A34" s="39"/>
      <c r="B34" s="40"/>
      <c r="C34" s="40"/>
      <c r="D34" s="40"/>
      <c r="E34" s="40"/>
      <c r="F34" s="40"/>
      <c r="G34" s="41"/>
    </row>
    <row r="35" spans="1:12" ht="20.25" customHeight="1"/>
    <row r="36" spans="1:12" ht="20.25" customHeight="1"/>
    <row r="37" spans="1:12" ht="20.25" customHeight="1"/>
    <row r="38" spans="1:12" ht="20.25" customHeight="1"/>
    <row r="39" spans="1:12" ht="20.25" customHeight="1"/>
    <row r="40" spans="1:12" ht="20.25" customHeight="1"/>
    <row r="41" spans="1:12" ht="29.25" customHeight="1"/>
    <row r="42" spans="1:12" s="12" customFormat="1" ht="22.5" customHeight="1">
      <c r="A42" s="3"/>
      <c r="B42" s="3"/>
      <c r="C42" s="3"/>
      <c r="D42" s="3"/>
      <c r="E42" s="3"/>
      <c r="F42" s="3"/>
      <c r="G42" s="3"/>
      <c r="K42" s="3"/>
      <c r="L42" s="3"/>
    </row>
    <row r="43" spans="1:12" s="11" customFormat="1">
      <c r="A43" s="3"/>
      <c r="B43" s="3"/>
      <c r="C43" s="3"/>
      <c r="D43" s="3"/>
      <c r="E43" s="3"/>
      <c r="F43" s="3"/>
      <c r="G43" s="3"/>
      <c r="K43" s="3"/>
      <c r="L43" s="3"/>
    </row>
    <row r="44" spans="1:12" s="11" customFormat="1" ht="18" customHeight="1">
      <c r="A44" s="3"/>
      <c r="B44" s="3"/>
      <c r="C44" s="3"/>
      <c r="D44" s="3"/>
      <c r="E44" s="3"/>
      <c r="F44" s="3"/>
      <c r="G44" s="3"/>
      <c r="K44" s="3"/>
      <c r="L44" s="3"/>
    </row>
    <row r="45" spans="1:12" s="11" customFormat="1" ht="15.75" customHeight="1">
      <c r="A45" s="3"/>
      <c r="B45" s="3"/>
      <c r="C45" s="3"/>
      <c r="D45" s="3"/>
      <c r="E45" s="3"/>
      <c r="F45" s="3"/>
      <c r="G45" s="3"/>
      <c r="K45" s="12"/>
      <c r="L45" s="12"/>
    </row>
    <row r="46" spans="1:12" s="11" customFormat="1">
      <c r="A46" s="3"/>
      <c r="B46" s="3"/>
      <c r="C46" s="3"/>
      <c r="D46" s="3"/>
      <c r="E46" s="3"/>
      <c r="F46" s="3"/>
      <c r="G46" s="3"/>
    </row>
    <row r="47" spans="1:12" s="11" customFormat="1">
      <c r="A47" s="3"/>
      <c r="B47" s="3"/>
      <c r="C47" s="3"/>
      <c r="D47" s="3"/>
      <c r="E47" s="3"/>
      <c r="F47" s="3"/>
      <c r="G47" s="3"/>
    </row>
    <row r="48" spans="1:12" s="11" customFormat="1">
      <c r="A48" s="3"/>
      <c r="B48" s="3"/>
      <c r="C48" s="3"/>
      <c r="D48" s="3"/>
      <c r="E48" s="3"/>
      <c r="F48" s="3"/>
      <c r="G48" s="3"/>
    </row>
    <row r="49" spans="1:12" s="11" customFormat="1">
      <c r="A49" s="3"/>
      <c r="B49" s="3"/>
      <c r="C49" s="3"/>
      <c r="D49" s="3"/>
      <c r="E49" s="3"/>
      <c r="F49" s="3"/>
      <c r="G49" s="3"/>
    </row>
    <row r="50" spans="1:12" s="11" customFormat="1">
      <c r="A50" s="3"/>
      <c r="B50" s="3"/>
      <c r="C50" s="3"/>
      <c r="D50" s="3"/>
      <c r="E50" s="3"/>
      <c r="F50" s="3"/>
      <c r="G50" s="3"/>
    </row>
    <row r="51" spans="1:12">
      <c r="K51" s="11"/>
      <c r="L51" s="11"/>
    </row>
    <row r="52" spans="1:12">
      <c r="K52" s="11"/>
      <c r="L52" s="11"/>
    </row>
    <row r="53" spans="1:12">
      <c r="K53" s="11"/>
      <c r="L53" s="11"/>
    </row>
  </sheetData>
  <mergeCells count="27">
    <mergeCell ref="C32:G32"/>
    <mergeCell ref="F24:G24"/>
    <mergeCell ref="F25:G25"/>
    <mergeCell ref="F29:G29"/>
    <mergeCell ref="A4:G4"/>
    <mergeCell ref="F26:G26"/>
    <mergeCell ref="F27:G27"/>
    <mergeCell ref="F30:G30"/>
    <mergeCell ref="F31:G31"/>
    <mergeCell ref="F28:G28"/>
    <mergeCell ref="E20:G20"/>
    <mergeCell ref="A33:G34"/>
    <mergeCell ref="E8:G8"/>
    <mergeCell ref="E9:G9"/>
    <mergeCell ref="E6:G6"/>
    <mergeCell ref="E7:G7"/>
    <mergeCell ref="E10:G10"/>
    <mergeCell ref="E11:G11"/>
    <mergeCell ref="E12:G12"/>
    <mergeCell ref="E13:G13"/>
    <mergeCell ref="E14:G14"/>
    <mergeCell ref="E15:G15"/>
    <mergeCell ref="E16:G16"/>
    <mergeCell ref="B18:G19"/>
    <mergeCell ref="F21:G21"/>
    <mergeCell ref="F22:G22"/>
    <mergeCell ref="F23:G23"/>
  </mergeCells>
  <phoneticPr fontId="3"/>
  <conditionalFormatting sqref="A22:C31">
    <cfRule type="cellIs" dxfId="5" priority="5" operator="equal">
      <formula>""</formula>
    </cfRule>
  </conditionalFormatting>
  <conditionalFormatting sqref="B20">
    <cfRule type="cellIs" dxfId="4" priority="2" operator="equal">
      <formula>""</formula>
    </cfRule>
  </conditionalFormatting>
  <conditionalFormatting sqref="B18:G19">
    <cfRule type="cellIs" dxfId="3" priority="3" operator="equal">
      <formula>""</formula>
    </cfRule>
  </conditionalFormatting>
  <conditionalFormatting sqref="E22:E31">
    <cfRule type="cellIs" dxfId="2" priority="4" operator="equal">
      <formula>""</formula>
    </cfRule>
  </conditionalFormatting>
  <conditionalFormatting sqref="E6:G16">
    <cfRule type="cellIs" dxfId="1" priority="9" operator="equal">
      <formula>""</formula>
    </cfRule>
  </conditionalFormatting>
  <conditionalFormatting sqref="E20:G20">
    <cfRule type="cellIs" dxfId="0" priority="1" operator="equal">
      <formula>""</formula>
    </cfRule>
  </conditionalFormatting>
  <dataValidations count="3">
    <dataValidation type="list" allowBlank="1" showInputMessage="1" showErrorMessage="1" sqref="C22:C31" xr:uid="{F8F7E040-793E-4BB5-B35C-4C162C41FDE7}">
      <formula1>$L$21:$L$27</formula1>
    </dataValidation>
    <dataValidation type="list" allowBlank="1" showInputMessage="1" showErrorMessage="1" sqref="E20" xr:uid="{C112E535-5736-40EF-9DA8-B717287B7675}">
      <formula1>$N$20:$N$22</formula1>
    </dataValidation>
    <dataValidation type="list" allowBlank="1" showInputMessage="1" showErrorMessage="1" sqref="B22:B31" xr:uid="{00000000-0002-0000-0000-000001000000}">
      <formula1>$J$21:$J$30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view="pageBreakPreview" zoomScale="60" zoomScaleNormal="100" workbookViewId="0">
      <selection activeCell="I47" sqref="I46:I47"/>
    </sheetView>
  </sheetViews>
  <sheetFormatPr defaultRowHeight="14.25"/>
  <cols>
    <col min="1" max="1" width="22.75" bestFit="1" customWidth="1"/>
    <col min="7" max="8" width="11.625" bestFit="1" customWidth="1"/>
  </cols>
  <sheetData>
    <row r="1" spans="1:8">
      <c r="A1" s="1"/>
      <c r="B1" s="1" t="s">
        <v>6</v>
      </c>
      <c r="C1" s="1" t="s">
        <v>4</v>
      </c>
      <c r="D1" s="1" t="s">
        <v>7</v>
      </c>
      <c r="E1" s="1" t="s">
        <v>8</v>
      </c>
      <c r="F1" s="1" t="s">
        <v>9</v>
      </c>
      <c r="G1" s="1" t="s">
        <v>39</v>
      </c>
      <c r="H1" s="1" t="s">
        <v>40</v>
      </c>
    </row>
    <row r="2" spans="1:8">
      <c r="A2" s="1" t="s">
        <v>11</v>
      </c>
      <c r="B2" s="2">
        <v>2500</v>
      </c>
      <c r="C2" s="2">
        <v>3100</v>
      </c>
      <c r="D2" s="2">
        <v>3800</v>
      </c>
      <c r="E2" s="2">
        <v>7600</v>
      </c>
      <c r="F2" s="2">
        <v>760</v>
      </c>
      <c r="G2" s="28">
        <f t="shared" ref="G2:G8" si="0">SUM(B2:C2)</f>
        <v>5600</v>
      </c>
      <c r="H2" s="28">
        <f>SUM(C2:D2)</f>
        <v>6900</v>
      </c>
    </row>
    <row r="3" spans="1:8">
      <c r="A3" s="1" t="s">
        <v>12</v>
      </c>
      <c r="B3" s="2">
        <v>3500</v>
      </c>
      <c r="C3" s="2">
        <v>4400</v>
      </c>
      <c r="D3" s="2">
        <v>5300</v>
      </c>
      <c r="E3" s="2">
        <v>10600</v>
      </c>
      <c r="F3" s="2">
        <v>1060</v>
      </c>
      <c r="G3" s="28">
        <f t="shared" si="0"/>
        <v>7900</v>
      </c>
      <c r="H3" s="28">
        <f>SUM(C3:D3)</f>
        <v>9700</v>
      </c>
    </row>
    <row r="4" spans="1:8">
      <c r="A4" s="1" t="s">
        <v>13</v>
      </c>
      <c r="B4" s="2">
        <v>5500</v>
      </c>
      <c r="C4" s="2">
        <v>6900</v>
      </c>
      <c r="D4" s="2">
        <v>8300</v>
      </c>
      <c r="E4" s="2">
        <v>16600</v>
      </c>
      <c r="F4" s="2">
        <v>1660</v>
      </c>
      <c r="G4" s="28">
        <f t="shared" si="0"/>
        <v>12400</v>
      </c>
      <c r="H4" s="28">
        <f t="shared" ref="H4:H11" si="1">SUM(C4:D4)</f>
        <v>15200</v>
      </c>
    </row>
    <row r="5" spans="1:8">
      <c r="A5" s="1" t="s">
        <v>14</v>
      </c>
      <c r="B5" s="2">
        <v>4500</v>
      </c>
      <c r="C5" s="2">
        <v>5600</v>
      </c>
      <c r="D5" s="2">
        <v>6800</v>
      </c>
      <c r="E5" s="2">
        <v>13600</v>
      </c>
      <c r="F5" s="2">
        <v>1360</v>
      </c>
      <c r="G5" s="28">
        <f t="shared" si="0"/>
        <v>10100</v>
      </c>
      <c r="H5" s="28">
        <f t="shared" si="1"/>
        <v>12400</v>
      </c>
    </row>
    <row r="6" spans="1:8">
      <c r="A6" s="1" t="s">
        <v>41</v>
      </c>
      <c r="B6" s="2">
        <v>330</v>
      </c>
      <c r="C6" s="2">
        <v>440</v>
      </c>
      <c r="D6" s="2">
        <v>330</v>
      </c>
      <c r="E6" s="2">
        <v>1100</v>
      </c>
      <c r="F6" s="2">
        <v>110</v>
      </c>
      <c r="G6" s="28">
        <f t="shared" si="0"/>
        <v>770</v>
      </c>
      <c r="H6" s="28">
        <f t="shared" si="1"/>
        <v>770</v>
      </c>
    </row>
    <row r="7" spans="1:8">
      <c r="A7" s="1" t="s">
        <v>42</v>
      </c>
      <c r="B7" s="2">
        <v>2600</v>
      </c>
      <c r="C7" s="2">
        <v>3500</v>
      </c>
      <c r="D7" s="2">
        <v>2600</v>
      </c>
      <c r="E7" s="2">
        <v>8700</v>
      </c>
      <c r="F7" s="2">
        <v>870</v>
      </c>
      <c r="G7" s="28">
        <f t="shared" si="0"/>
        <v>6100</v>
      </c>
      <c r="H7" s="28">
        <f t="shared" si="1"/>
        <v>6100</v>
      </c>
    </row>
    <row r="8" spans="1:8">
      <c r="A8" s="1" t="s">
        <v>43</v>
      </c>
      <c r="B8" s="2">
        <v>40</v>
      </c>
      <c r="C8" s="2">
        <v>60</v>
      </c>
      <c r="D8" s="2">
        <v>40</v>
      </c>
      <c r="E8" s="2">
        <v>140</v>
      </c>
      <c r="F8" s="2">
        <v>10</v>
      </c>
      <c r="G8" s="28">
        <f t="shared" si="0"/>
        <v>100</v>
      </c>
      <c r="H8" s="28">
        <f t="shared" si="1"/>
        <v>100</v>
      </c>
    </row>
    <row r="9" spans="1:8">
      <c r="A9" s="1" t="s">
        <v>20</v>
      </c>
      <c r="B9" s="2"/>
      <c r="C9" s="2"/>
      <c r="D9" s="1"/>
      <c r="E9" s="2">
        <v>1750</v>
      </c>
      <c r="F9" s="2"/>
      <c r="G9" s="28"/>
      <c r="H9" s="28"/>
    </row>
    <row r="10" spans="1:8">
      <c r="A10" s="1" t="s">
        <v>52</v>
      </c>
      <c r="B10" s="2">
        <v>1500</v>
      </c>
      <c r="C10" s="2">
        <v>2000</v>
      </c>
      <c r="D10">
        <v>1500</v>
      </c>
      <c r="E10" s="2">
        <v>6000</v>
      </c>
      <c r="F10" s="2">
        <v>600</v>
      </c>
      <c r="G10" s="28">
        <v>3500</v>
      </c>
      <c r="H10" s="28">
        <v>3500</v>
      </c>
    </row>
    <row r="11" spans="1:8">
      <c r="A11" s="1" t="s">
        <v>21</v>
      </c>
      <c r="B11" s="1">
        <v>3000</v>
      </c>
      <c r="C11" s="1">
        <v>4000</v>
      </c>
      <c r="D11" s="1">
        <v>3000</v>
      </c>
      <c r="E11" s="1">
        <v>9100</v>
      </c>
      <c r="F11" s="1">
        <v>910</v>
      </c>
      <c r="G11" s="28">
        <f>SUM(B11:C11)</f>
        <v>7000</v>
      </c>
      <c r="H11" s="28">
        <f t="shared" si="1"/>
        <v>7000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請求書様式</vt:lpstr>
      <vt:lpstr>価格表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miyai</dc:creator>
  <cp:lastModifiedBy>宮井 和美</cp:lastModifiedBy>
  <cp:lastPrinted>2024-04-06T05:06:35Z</cp:lastPrinted>
  <dcterms:created xsi:type="dcterms:W3CDTF">2003-02-27T02:26:35Z</dcterms:created>
  <dcterms:modified xsi:type="dcterms:W3CDTF">2024-04-06T05:08:04Z</dcterms:modified>
</cp:coreProperties>
</file>